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②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Sheet5!$A$2:$A$14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Sheet5!$C$2:$C$16</definedName>
    <definedName name="syumoku2" localSheetId="4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<sst xmlns="http://schemas.openxmlformats.org/spreadsheetml/2006/main" count="279" uniqueCount="196">
  <si>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</si>
  <si>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</si>
  <si>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</si>
  <si>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</si>
  <si>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</si>
  <si>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</si>
  <si>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</si>
  <si>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</si>
  <si>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</si>
  <si>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</si>
  <si>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</si>
  <si>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</si>
  <si>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</si>
  <si>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</si>
  <si>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</si>
  <si>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</si>
  <si>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</si>
  <si>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</si>
  <si>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</si>
  <si>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</si>
  <si>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</si>
  <si>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</si>
  <si>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</si>
  <si>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</si>
  <si>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</si>
  <si>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</si>
  <si>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</si>
  <si>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</si>
  <si>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</si>
  <si>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</si>
  <si>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</si>
  <si>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</si>
  <si>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</si>
  <si>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</si>
  <si>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</si>
  <si>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</si>
  <si>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</si>
  <si>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</si>
  <si>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</si>
  <si>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</si>
  <si>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</si>
  <si>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</si>
  <si>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</si>
  <si>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</si>
  <si>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</si>
  <si>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</si>
  <si>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</si>
  <si>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</si>
  <si>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</si>
  <si>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</si>
  <si>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</si>
  <si>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</si>
  <si>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</si>
  <si>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</si>
  <si>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</si>
  <si>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</si>
  <si>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</si>
  <si>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</si>
  <si>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</si>
  <si>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</si>
  <si>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</si>
  <si>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</si>
  <si>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</si>
  <si>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</si>
  <si>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</si>
  <si>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</si>
  <si>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</si>
  <si>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</si>
  <si>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</si>
  <si>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</si>
  <si>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</si>
  <si>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</si>
  <si>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</si>
  <si>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</si>
  <si>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</si>
  <si>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</si>
  <si>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</si>
  <si>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</si>
  <si>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</si>
  <si>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</si>
  <si>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</si>
  <si>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</si>
  <si>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</si>
  <si>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</si>
  <si>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</si>
  <si>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</si>
  <si>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</si>
  <si>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</si>
  <si>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</si>
  <si>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</si>
  <si>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</si>
  <si>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</si>
  <si>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</si>
  <si>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</si>
  <si>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</si>
  <si>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</si>
  <si>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</si>
  <si>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</si>
  <si>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</si>
  <si>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</si>
  <si>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</si>
  <si>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</si>
  <si>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</si>
  <si>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</si>
  <si>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</si>
  <si>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</si>
  <si>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</si>
  <si>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</si>
  <si>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</si>
  <si>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</si>
  <si>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</si>
  <si>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</si>
  <si>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</si>
  <si>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</si>
  <si>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</si>
  <si>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</si>
  <si>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</si>
  <si>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</si>
  <si>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</si>
  <si>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</si>
  <si>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</si>
  <si>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</si>
  <si>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</si>
  <si>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</si>
  <si>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</si>
  <si>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</si>
  <si>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</si>
  <si>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</si>
  <si>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</si>
  <si>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</si>
  <si>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</si>
  <si>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</si>
  <si>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</si>
  <si>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</si>
  <si>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</si>
  <si>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</si>
  <si>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</si>
  <si>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</si>
  <si>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</si>
  <si>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</si>
  <si>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</si>
  <si>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</si>
  <si>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</si>
  <si>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</si>
  <si>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</si>
  <si>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</si>
  <si>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</si>
  <si>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</si>
  <si>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</si>
  <si>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</si>
  <si>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</si>
  <si>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</si>
  <si>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</si>
  <si>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</si>
  <si>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</si>
  <si>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</si>
  <si>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</si>
  <si>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</si>
  <si>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</si>
  <si>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</si>
  <si>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</si>
  <si>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</si>
  <si>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</si>
  <si>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</si>
  <si>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</si>
  <si>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</si>
  <si>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</si>
  <si>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</si>
  <si>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</si>
  <si>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</si>
  <si>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</si>
  <si>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</si>
  <si>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</si>
  <si>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</si>
  <si>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</si>
  <si>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</si>
  <si>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</si>
  <si>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</si>
  <si>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</si>
  <si>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</si>
  <si>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</si>
  <si>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</si>
  <si>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但　第2回中京大学土曜競技会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</si>
  <si>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</si>
  <si>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</si>
  <si>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400mH</t>
    <phoneticPr fontId="21"/>
  </si>
  <si>
    <t>2017年度 第2回中京大学土曜競技会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</si>
  <si>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2017年度 第2回中京大学土曜競技会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</si>
  <si>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</si>
  <si>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</si>
  <si>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</si>
  <si>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r>
      <t>参加申込書</t>
    </r>
    <r>
      <rPr>
        <b/>
        <sz val="20"/>
        <rFont val="ＭＳ Ｐゴシック"/>
        <family val="3"/>
        <charset val="128"/>
      </rPr>
      <t>（一般用）</t>
    </r>
    <rPh sb="0" eb="2">
      <t>サンカ</t>
    </rPh>
    <rPh sb="2" eb="5">
      <t>モウシコミショ</t>
    </rPh>
    <rPh sb="6" eb="8">
      <t>イッパン</t>
    </rPh>
    <rPh sb="8" eb="9">
      <t>ヨウ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</si>
  <si>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</si>
  <si>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</si>
  <si>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15" eb="17">
      <t>キサイ</t>
    </rPh>
    <rPh sb="17" eb="18">
      <t>ヨウ</t>
    </rPh>
    <phoneticPr fontId="21"/>
  </si>
  <si>
    <t>団体名</t>
    <rPh sb="0" eb="2">
      <t>ダンタイ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</si>
</sst>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186</v>
      </c>
      <c r="B1" s="86"/>
      <c r="C1" s="86"/>
    </row>
    <row r="2" spans="1:4" ht="42" customHeight="1" x14ac:dyDescent="0.15">
      <c r="A2" s="85" t="s">
        <v>191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192</v>
      </c>
      <c r="C4" s="44" t="s">
        <v>193</v>
      </c>
    </row>
    <row r="5" spans="1:4" ht="30" customHeight="1" x14ac:dyDescent="0.15">
      <c r="A5" s="34"/>
      <c r="C5" s="35"/>
      <c r="D5" s="68" t="s">
        <v>89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194</v>
      </c>
      <c r="C7" s="44" t="s">
        <v>93</v>
      </c>
    </row>
    <row r="8" spans="1:4" ht="30" customHeight="1" x14ac:dyDescent="0.15">
      <c r="A8" s="34"/>
      <c r="C8" s="69"/>
      <c r="D8" s="68" t="s">
        <v>89</v>
      </c>
    </row>
    <row r="9" spans="1:4" ht="13.5" customHeight="1" x14ac:dyDescent="0.15">
      <c r="A9" s="43"/>
    </row>
    <row r="10" spans="1:4" ht="14.25" x14ac:dyDescent="0.15">
      <c r="A10" s="48" t="s">
        <v>90</v>
      </c>
      <c r="C10" s="48" t="s">
        <v>91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3"/>
    </row>
    <row r="13" spans="1:4" ht="14.25" x14ac:dyDescent="0.15">
      <c r="A13" s="48" t="s">
        <v>92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3UntXOC6Df4FnOumxTaXhLqXtldVEP2mOvk/Mn62wEPmZ5hDE8aoAqSVdSKRIiZZmfj09msMDcpW3uLQ3h65VA==" saltValue="olFEDl0L/prg0L2RgGM6fg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hidden="1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89" t="s">
        <v>79</v>
      </c>
      <c r="B1" s="89"/>
      <c r="C1" s="89"/>
      <c r="D1" s="89"/>
      <c r="G1" s="51"/>
      <c r="K1" s="51"/>
      <c r="V1" s="52" t="s">
        <v>85</v>
      </c>
      <c r="X1" s="51" t="s">
        <v>152</v>
      </c>
    </row>
    <row r="2" spans="1:27" s="54" customFormat="1" ht="13.5" customHeight="1" x14ac:dyDescent="0.15">
      <c r="A2" s="89"/>
      <c r="B2" s="89"/>
      <c r="C2" s="89"/>
      <c r="D2" s="89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89"/>
      <c r="B3" s="89"/>
      <c r="C3" s="89"/>
      <c r="D3" s="89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128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183</v>
      </c>
      <c r="B8" s="40"/>
      <c r="C8" s="56"/>
      <c r="D8" s="56"/>
      <c r="E8" s="56"/>
      <c r="F8" s="56"/>
      <c r="O8" s="57"/>
      <c r="Q8" s="57"/>
      <c r="S8" s="57"/>
      <c r="V8" s="32" t="s">
        <v>181</v>
      </c>
      <c r="W8" s="32">
        <f>COUNTIF($G$10:$N$109,V8)</f>
        <v>0</v>
      </c>
      <c r="X8" s="32" t="s">
        <v>108</v>
      </c>
      <c r="Y8" s="32">
        <f>COUNTIF($G$10:$N$109,X8)</f>
        <v>0</v>
      </c>
      <c r="Z8" s="32" t="s">
        <v>120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135</v>
      </c>
      <c r="L9" s="10" t="s">
        <v>4</v>
      </c>
      <c r="M9" s="72" t="s">
        <v>136</v>
      </c>
      <c r="N9" s="10" t="s">
        <v>4</v>
      </c>
      <c r="O9" s="72" t="s">
        <v>113</v>
      </c>
      <c r="P9" s="10" t="s">
        <v>4</v>
      </c>
      <c r="Q9" s="72" t="s">
        <v>151</v>
      </c>
      <c r="R9" s="10" t="s">
        <v>4</v>
      </c>
      <c r="S9" s="72" t="s">
        <v>129</v>
      </c>
      <c r="T9" s="10" t="s">
        <v>4</v>
      </c>
      <c r="V9" s="32" t="s">
        <v>175</v>
      </c>
      <c r="W9" s="32">
        <f t="shared" ref="W9:W14" si="2">COUNTIF($G$10:$N$109,V9)</f>
        <v>0</v>
      </c>
      <c r="X9" s="32" t="s">
        <v>109</v>
      </c>
      <c r="Y9" s="32">
        <f>COUNTIF($G$10:$N$109,X9)</f>
        <v>0</v>
      </c>
      <c r="Z9" s="32" t="s">
        <v>157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130</v>
      </c>
      <c r="W10" s="32">
        <f t="shared" si="2"/>
        <v>0</v>
      </c>
      <c r="X10" s="32" t="s">
        <v>110</v>
      </c>
      <c r="Y10" s="32">
        <f>COUNTIF($G$10:$N$109,X10)</f>
        <v>0</v>
      </c>
      <c r="Z10" s="32" t="s">
        <v>134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105</v>
      </c>
      <c r="W11" s="32">
        <f t="shared" si="2"/>
        <v>0</v>
      </c>
      <c r="X11" s="32" t="s">
        <v>111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131</v>
      </c>
      <c r="W12" s="32">
        <f t="shared" si="2"/>
        <v>0</v>
      </c>
      <c r="X12" s="32" t="s">
        <v>117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106</v>
      </c>
      <c r="W13" s="32">
        <f t="shared" si="2"/>
        <v>0</v>
      </c>
      <c r="X13" s="32" t="s">
        <v>118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153</v>
      </c>
      <c r="W14" s="32">
        <f t="shared" si="2"/>
        <v>0</v>
      </c>
      <c r="X14" s="32" t="s">
        <v>119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154</v>
      </c>
      <c r="W15" s="32">
        <f t="shared" ref="W15:W16" si="4">COUNTIF($G$10:$N$109,V15)</f>
        <v>0</v>
      </c>
      <c r="X15" s="32" t="s">
        <v>112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155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107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133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156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132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r6xcEYxX5RcPZpXV1QsYRdAL0NQ213UluJKw6uXh0URrINlWtvyqO4ORmELfGPhJ/HpG8xBEn/91+QcgDC/SwQ==" saltValue="Oj1EMaau+sVm5slLUAHgeA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hidden="1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0" t="s">
        <v>87</v>
      </c>
      <c r="B1" s="90"/>
      <c r="C1" s="90"/>
      <c r="D1" s="90"/>
      <c r="E1" s="58"/>
      <c r="V1" s="65" t="s">
        <v>88</v>
      </c>
      <c r="W1" s="64"/>
      <c r="X1" s="38" t="s">
        <v>158</v>
      </c>
    </row>
    <row r="2" spans="1:27" s="59" customFormat="1" ht="13.15" customHeight="1" x14ac:dyDescent="0.15">
      <c r="A2" s="90"/>
      <c r="B2" s="90"/>
      <c r="C2" s="90"/>
      <c r="D2" s="90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0"/>
      <c r="B3" s="90"/>
      <c r="C3" s="90"/>
      <c r="D3" s="90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128</v>
      </c>
      <c r="B7" s="39"/>
      <c r="C7" s="38"/>
      <c r="D7" s="38"/>
      <c r="E7" s="38"/>
      <c r="F7" s="38"/>
    </row>
    <row r="8" spans="1:27" s="59" customFormat="1" x14ac:dyDescent="0.15">
      <c r="A8" s="83" t="s">
        <v>184</v>
      </c>
      <c r="B8" s="39"/>
      <c r="C8" s="38"/>
      <c r="D8" s="38"/>
      <c r="E8" s="38"/>
      <c r="F8" s="38"/>
      <c r="O8" s="60"/>
      <c r="Q8" s="60"/>
      <c r="S8" s="60"/>
      <c r="V8" s="32" t="s">
        <v>180</v>
      </c>
      <c r="W8" s="32">
        <f>COUNTIF($G$10:$N$109,V8)</f>
        <v>0</v>
      </c>
      <c r="X8" s="32" t="s">
        <v>97</v>
      </c>
      <c r="Y8" s="32">
        <f>COUNTIF($G$10:$N$109,X8)</f>
        <v>0</v>
      </c>
      <c r="Z8" s="32" t="s">
        <v>121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135</v>
      </c>
      <c r="L9" s="10" t="s">
        <v>4</v>
      </c>
      <c r="M9" s="72" t="s">
        <v>136</v>
      </c>
      <c r="N9" s="10" t="s">
        <v>4</v>
      </c>
      <c r="O9" s="72" t="s">
        <v>71</v>
      </c>
      <c r="P9" s="10" t="s">
        <v>4</v>
      </c>
      <c r="Q9" s="72" t="s">
        <v>151</v>
      </c>
      <c r="R9" s="10" t="s">
        <v>4</v>
      </c>
      <c r="S9" s="72" t="s">
        <v>129</v>
      </c>
      <c r="T9" s="10" t="s">
        <v>4</v>
      </c>
      <c r="V9" s="32" t="s">
        <v>173</v>
      </c>
      <c r="W9" s="32">
        <f t="shared" ref="W9:W13" si="2">COUNTIF($G$10:$N$109,V9)</f>
        <v>0</v>
      </c>
      <c r="X9" s="32" t="s">
        <v>98</v>
      </c>
      <c r="Y9" s="32">
        <f>COUNTIF($G$10:$N$109,X9)</f>
        <v>0</v>
      </c>
      <c r="Z9" s="32" t="s">
        <v>163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137</v>
      </c>
      <c r="W10" s="32">
        <f t="shared" si="2"/>
        <v>0</v>
      </c>
      <c r="X10" s="32" t="s">
        <v>99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138</v>
      </c>
      <c r="W11" s="32">
        <f t="shared" si="2"/>
        <v>0</v>
      </c>
      <c r="X11" s="32" t="s">
        <v>100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122</v>
      </c>
      <c r="W12" s="32">
        <f t="shared" si="2"/>
        <v>0</v>
      </c>
      <c r="X12" s="32" t="s">
        <v>102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123</v>
      </c>
      <c r="W13" s="32">
        <f t="shared" si="2"/>
        <v>0</v>
      </c>
      <c r="X13" s="32" t="s">
        <v>103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159</v>
      </c>
      <c r="W14" s="32">
        <f t="shared" ref="W14:W16" si="4">COUNTIF($G$10:$N$109,V14)</f>
        <v>0</v>
      </c>
      <c r="X14" s="32" t="s">
        <v>104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160</v>
      </c>
      <c r="W15" s="32">
        <f t="shared" si="4"/>
        <v>0</v>
      </c>
      <c r="X15" s="32" t="s">
        <v>101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161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139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124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162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140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m/JAayvKQDiJ1Mvu1Pxsk5uA6TAsV5jXTbWetXScqKWqKPd1RnoF80tMSf5uoT4t0CP4VPwl7VcVLnf7q1jyjA==" saltValue="MncnwKUnX26hlS3ebVwQu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13" sqref="A13:D36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1" t="s">
        <v>187</v>
      </c>
      <c r="B1" s="91"/>
      <c r="C1" s="91"/>
      <c r="D1" s="91"/>
    </row>
    <row r="2" spans="1:11" ht="36" customHeight="1" x14ac:dyDescent="0.15">
      <c r="A2" s="91" t="s">
        <v>86</v>
      </c>
      <c r="B2" s="91"/>
      <c r="C2" s="91"/>
      <c r="D2" s="91"/>
    </row>
    <row r="4" spans="1:11" ht="25.5" customHeight="1" x14ac:dyDescent="0.15">
      <c r="A4" s="1" t="s">
        <v>195</v>
      </c>
      <c r="B4" s="101">
        <f>'Sheet1（団体情報）'!A5</f>
        <v>0</v>
      </c>
      <c r="C4" s="101"/>
      <c r="D4" s="101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145</v>
      </c>
      <c r="B6" s="79"/>
      <c r="C6" s="80" t="s">
        <v>146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172</v>
      </c>
      <c r="K6" t="s">
        <v>172</v>
      </c>
    </row>
    <row r="7" spans="1:11" s="73" customFormat="1" ht="27" customHeight="1" x14ac:dyDescent="0.15">
      <c r="A7" s="74" t="s">
        <v>141</v>
      </c>
      <c r="B7" s="75">
        <f>'Sheet2（男子）'!Z11</f>
        <v>0</v>
      </c>
      <c r="C7" s="74" t="s">
        <v>141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176</v>
      </c>
      <c r="K7" t="s">
        <v>174</v>
      </c>
    </row>
    <row r="8" spans="1:11" s="73" customFormat="1" ht="27" hidden="1" customHeight="1" x14ac:dyDescent="0.15">
      <c r="A8" s="74" t="s">
        <v>142</v>
      </c>
      <c r="B8" s="75">
        <f>'Sheet2（男子）'!AA11</f>
        <v>0</v>
      </c>
      <c r="C8" s="74" t="s">
        <v>142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167</v>
      </c>
      <c r="K8" t="s">
        <v>167</v>
      </c>
    </row>
    <row r="9" spans="1:11" ht="27" hidden="1" customHeight="1" x14ac:dyDescent="0.15">
      <c r="A9" s="74" t="s">
        <v>143</v>
      </c>
      <c r="B9" s="75">
        <f>'Sheet2（男子）'!AA10</f>
        <v>0</v>
      </c>
      <c r="C9" s="74" t="s">
        <v>143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95</v>
      </c>
      <c r="K9" t="s">
        <v>95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122</v>
      </c>
      <c r="K10" t="s">
        <v>122</v>
      </c>
    </row>
    <row r="11" spans="1:11" ht="45" customHeight="1" x14ac:dyDescent="0.15">
      <c r="A11" s="82" t="s">
        <v>147</v>
      </c>
      <c r="B11" s="102">
        <f>F7*1000</f>
        <v>0</v>
      </c>
      <c r="C11" s="102"/>
      <c r="D11" s="77" t="s">
        <v>144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123</v>
      </c>
      <c r="K11" t="s">
        <v>123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168</v>
      </c>
      <c r="K12" t="s">
        <v>170</v>
      </c>
    </row>
    <row r="13" spans="1:11" s="33" customFormat="1" x14ac:dyDescent="0.15">
      <c r="A13" s="92" t="s">
        <v>0</v>
      </c>
      <c r="B13" s="93"/>
      <c r="C13" s="93"/>
      <c r="D13" s="94"/>
      <c r="G13" s="73">
        <f>COUNTIF('Sheet2（男子）'!$G$10:$G$109,I13)</f>
        <v>0</v>
      </c>
      <c r="H13" s="73">
        <f>COUNTIF('Sheet3（女子）'!$G$10:$G$109,K13)</f>
        <v>0</v>
      </c>
      <c r="I13" t="s">
        <v>169</v>
      </c>
      <c r="K13" t="s">
        <v>139</v>
      </c>
    </row>
    <row r="14" spans="1:11" x14ac:dyDescent="0.15">
      <c r="A14" s="95"/>
      <c r="B14" s="96"/>
      <c r="C14" s="96"/>
      <c r="D14" s="97"/>
      <c r="G14" s="73">
        <f>COUNTIF('Sheet2（男子）'!$G$10:$G$109,I14)</f>
        <v>0</v>
      </c>
      <c r="H14" s="73">
        <f>COUNTIF('Sheet3（女子）'!$G$10:$G$109,K14)</f>
        <v>0</v>
      </c>
      <c r="I14" t="s">
        <v>96</v>
      </c>
      <c r="K14" t="s">
        <v>124</v>
      </c>
    </row>
    <row r="15" spans="1:11" x14ac:dyDescent="0.15">
      <c r="A15" s="95"/>
      <c r="B15" s="96"/>
      <c r="C15" s="96"/>
      <c r="D15" s="97"/>
      <c r="G15" s="73">
        <f>COUNTIF('Sheet2（男子）'!$G$10:$G$109,I15)</f>
        <v>0</v>
      </c>
      <c r="H15" s="73">
        <f>COUNTIF('Sheet3（女子）'!$G$10:$G$109,K15)</f>
        <v>0</v>
      </c>
      <c r="I15" t="s">
        <v>124</v>
      </c>
      <c r="K15" t="s">
        <v>97</v>
      </c>
    </row>
    <row r="16" spans="1:11" x14ac:dyDescent="0.15">
      <c r="A16" s="95"/>
      <c r="B16" s="96"/>
      <c r="C16" s="96"/>
      <c r="D16" s="97"/>
      <c r="G16" s="73">
        <f>COUNTIF('Sheet2（男子）'!$G$10:$G$109,I16)</f>
        <v>0</v>
      </c>
      <c r="H16" s="73">
        <f>COUNTIF('Sheet3（女子）'!$G$10:$G$109,K16)</f>
        <v>0</v>
      </c>
      <c r="I16" t="s">
        <v>97</v>
      </c>
      <c r="K16" t="s">
        <v>98</v>
      </c>
    </row>
    <row r="17" spans="1:11" x14ac:dyDescent="0.15">
      <c r="A17" s="95"/>
      <c r="B17" s="96"/>
      <c r="C17" s="96"/>
      <c r="D17" s="97"/>
      <c r="G17" s="73">
        <f>COUNTIF('Sheet2（男子）'!$G$10:$G$109,I17)</f>
        <v>0</v>
      </c>
      <c r="H17" s="73">
        <f>COUNTIF('Sheet3（女子）'!$G$10:$G$109,K17)</f>
        <v>0</v>
      </c>
      <c r="I17" t="s">
        <v>98</v>
      </c>
      <c r="K17" t="s">
        <v>99</v>
      </c>
    </row>
    <row r="18" spans="1:11" x14ac:dyDescent="0.15">
      <c r="A18" s="95"/>
      <c r="B18" s="96"/>
      <c r="C18" s="96"/>
      <c r="D18" s="97"/>
      <c r="G18" s="73">
        <f>COUNTIF('Sheet2（男子）'!$G$10:$G$109,I18)</f>
        <v>0</v>
      </c>
      <c r="H18" s="73">
        <f>COUNTIF('Sheet3（女子）'!$G$10:$G$109,K18)</f>
        <v>0</v>
      </c>
      <c r="I18" t="s">
        <v>99</v>
      </c>
      <c r="K18" t="s">
        <v>100</v>
      </c>
    </row>
    <row r="19" spans="1:11" x14ac:dyDescent="0.15">
      <c r="A19" s="95"/>
      <c r="B19" s="96"/>
      <c r="C19" s="96"/>
      <c r="D19" s="97"/>
      <c r="G19" s="73">
        <f>COUNTIF('Sheet2（男子）'!$G$10:$G$109,I19)</f>
        <v>0</v>
      </c>
      <c r="H19" s="73">
        <f>COUNTIF('Sheet3（女子）'!$G$10:$G$109,K19)</f>
        <v>0</v>
      </c>
      <c r="I19" t="s">
        <v>100</v>
      </c>
      <c r="K19" t="s">
        <v>125</v>
      </c>
    </row>
    <row r="20" spans="1:11" x14ac:dyDescent="0.15">
      <c r="A20" s="95"/>
      <c r="B20" s="96"/>
      <c r="C20" s="96"/>
      <c r="D20" s="97"/>
      <c r="G20" s="73">
        <f>COUNTIF('Sheet2（男子）'!$G$10:$G$109,I20)</f>
        <v>0</v>
      </c>
      <c r="H20" s="73">
        <f>COUNTIF('Sheet3（女子）'!$G$10:$G$109,K20)</f>
        <v>0</v>
      </c>
      <c r="I20" t="s">
        <v>125</v>
      </c>
      <c r="K20" t="s">
        <v>103</v>
      </c>
    </row>
    <row r="21" spans="1:11" x14ac:dyDescent="0.15">
      <c r="A21" s="95"/>
      <c r="B21" s="96"/>
      <c r="C21" s="96"/>
      <c r="D21" s="97"/>
      <c r="G21" s="73">
        <f>COUNTIF('Sheet2（男子）'!$G$10:$G$109,I21)</f>
        <v>0</v>
      </c>
      <c r="H21" s="73">
        <f>COUNTIF('Sheet3（女子）'!$G$10:$G$109,K21)</f>
        <v>0</v>
      </c>
      <c r="I21" t="s">
        <v>103</v>
      </c>
      <c r="K21" t="s">
        <v>104</v>
      </c>
    </row>
    <row r="22" spans="1:11" x14ac:dyDescent="0.15">
      <c r="A22" s="95"/>
      <c r="B22" s="96"/>
      <c r="C22" s="96"/>
      <c r="D22" s="97"/>
      <c r="G22" s="73">
        <f>COUNTIF('Sheet2（男子）'!$G$10:$G$109,I22)</f>
        <v>0</v>
      </c>
      <c r="H22" s="73">
        <f>COUNTIF('Sheet3（女子）'!$G$10:$G$109,K22)</f>
        <v>0</v>
      </c>
      <c r="I22" t="s">
        <v>104</v>
      </c>
      <c r="K22" t="s">
        <v>101</v>
      </c>
    </row>
    <row r="23" spans="1:11" x14ac:dyDescent="0.15">
      <c r="A23" s="95"/>
      <c r="B23" s="96"/>
      <c r="C23" s="96"/>
      <c r="D23" s="97"/>
      <c r="G23" s="73">
        <f>COUNTIF('Sheet2（男子）'!$G$10:$G$109,I23)</f>
        <v>0</v>
      </c>
      <c r="I23" t="s">
        <v>101</v>
      </c>
    </row>
    <row r="24" spans="1:11" x14ac:dyDescent="0.15">
      <c r="A24" s="95"/>
      <c r="B24" s="96"/>
      <c r="C24" s="96"/>
      <c r="D24" s="97"/>
    </row>
    <row r="25" spans="1:11" x14ac:dyDescent="0.15">
      <c r="A25" s="95"/>
      <c r="B25" s="96"/>
      <c r="C25" s="96"/>
      <c r="D25" s="97"/>
    </row>
    <row r="26" spans="1:11" x14ac:dyDescent="0.15">
      <c r="A26" s="95"/>
      <c r="B26" s="96"/>
      <c r="C26" s="96"/>
      <c r="D26" s="97"/>
    </row>
    <row r="27" spans="1:11" x14ac:dyDescent="0.15">
      <c r="A27" s="95"/>
      <c r="B27" s="96"/>
      <c r="C27" s="96"/>
      <c r="D27" s="97"/>
    </row>
    <row r="28" spans="1:11" x14ac:dyDescent="0.15">
      <c r="A28" s="95"/>
      <c r="B28" s="96"/>
      <c r="C28" s="96"/>
      <c r="D28" s="97"/>
    </row>
    <row r="29" spans="1:11" x14ac:dyDescent="0.15">
      <c r="A29" s="95"/>
      <c r="B29" s="96"/>
      <c r="C29" s="96"/>
      <c r="D29" s="97"/>
    </row>
    <row r="30" spans="1:11" x14ac:dyDescent="0.15">
      <c r="A30" s="95"/>
      <c r="B30" s="96"/>
      <c r="C30" s="96"/>
      <c r="D30" s="97"/>
    </row>
    <row r="31" spans="1:11" x14ac:dyDescent="0.15">
      <c r="A31" s="95"/>
      <c r="B31" s="96"/>
      <c r="C31" s="96"/>
      <c r="D31" s="97"/>
    </row>
    <row r="32" spans="1:11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5"/>
      <c r="B35" s="96"/>
      <c r="C35" s="96"/>
      <c r="D35" s="97"/>
    </row>
    <row r="36" spans="1:4" x14ac:dyDescent="0.15">
      <c r="A36" s="98"/>
      <c r="B36" s="99"/>
      <c r="C36" s="99"/>
      <c r="D36" s="100"/>
    </row>
    <row r="37" spans="1:4" x14ac:dyDescent="0.15">
      <c r="A37" s="4"/>
      <c r="B37" s="4"/>
      <c r="C37" s="4"/>
      <c r="D37" s="4"/>
    </row>
  </sheetData>
  <sheetProtection algorithmName="SHA-512" hashValue="WOhX2fkZFMLp3PJGQo3ka6Ac89Bl096oA5ZWr4ASMQcYVDFxWPMFxNLGr/PvKVVYXCLu2qh4RiIg8dieYj/Lrg==" saltValue="bq75Yzi+O1T1QfdqvP1wkw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3">
        <v>42875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5" t="s">
        <v>182</v>
      </c>
      <c r="B8" s="106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3">
        <v>42875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5" t="s">
        <v>182</v>
      </c>
      <c r="B22" s="106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pKX/fVELU0pVRK6IF/5Uov9udqUZHF4quMB3oYDiT3RD4lUQYn1Pn/Zqwy1DUR4kSyNcxm8ujaVAWfMb995ycQ==" saltValue="SQWROQhqjdrGPvKnDb6pY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3" sqref="I3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177</v>
      </c>
      <c r="D2" t="s">
        <v>179</v>
      </c>
      <c r="E2" t="s">
        <v>58</v>
      </c>
      <c r="F2" t="s">
        <v>80</v>
      </c>
      <c r="G2" t="s">
        <v>116</v>
      </c>
      <c r="H2" t="s">
        <v>67</v>
      </c>
      <c r="I2" t="s">
        <v>190</v>
      </c>
    </row>
    <row r="3" spans="1:10" x14ac:dyDescent="0.15">
      <c r="A3" s="3">
        <v>2</v>
      </c>
      <c r="B3" t="s">
        <v>6</v>
      </c>
      <c r="C3" t="s">
        <v>95</v>
      </c>
      <c r="D3" t="s">
        <v>95</v>
      </c>
      <c r="E3" t="s">
        <v>59</v>
      </c>
      <c r="F3" t="s">
        <v>81</v>
      </c>
      <c r="I3" t="s">
        <v>188</v>
      </c>
    </row>
    <row r="4" spans="1:10" x14ac:dyDescent="0.15">
      <c r="A4" s="3">
        <v>3</v>
      </c>
      <c r="B4" t="s">
        <v>7</v>
      </c>
      <c r="C4" t="s">
        <v>122</v>
      </c>
      <c r="D4" t="s">
        <v>122</v>
      </c>
      <c r="E4" t="s">
        <v>60</v>
      </c>
      <c r="F4" t="s">
        <v>82</v>
      </c>
      <c r="I4" t="s">
        <v>189</v>
      </c>
    </row>
    <row r="5" spans="1:10" x14ac:dyDescent="0.15">
      <c r="A5" s="3">
        <v>4</v>
      </c>
      <c r="B5" t="s">
        <v>8</v>
      </c>
      <c r="C5" t="s">
        <v>123</v>
      </c>
      <c r="D5" t="s">
        <v>123</v>
      </c>
      <c r="E5" t="s">
        <v>61</v>
      </c>
      <c r="F5" t="s">
        <v>83</v>
      </c>
      <c r="I5" t="s">
        <v>94</v>
      </c>
    </row>
    <row r="6" spans="1:10" x14ac:dyDescent="0.15">
      <c r="A6" s="3">
        <v>5</v>
      </c>
      <c r="B6" t="s">
        <v>9</v>
      </c>
      <c r="C6" t="s">
        <v>169</v>
      </c>
      <c r="D6" t="s">
        <v>178</v>
      </c>
      <c r="E6" t="s">
        <v>62</v>
      </c>
      <c r="F6" t="s">
        <v>84</v>
      </c>
    </row>
    <row r="7" spans="1:10" x14ac:dyDescent="0.15">
      <c r="A7" s="70" t="s">
        <v>114</v>
      </c>
      <c r="B7" t="s">
        <v>10</v>
      </c>
      <c r="C7" t="s">
        <v>96</v>
      </c>
      <c r="D7" t="s">
        <v>150</v>
      </c>
    </row>
    <row r="8" spans="1:10" x14ac:dyDescent="0.15">
      <c r="A8" s="70" t="s">
        <v>115</v>
      </c>
      <c r="B8" t="s">
        <v>11</v>
      </c>
      <c r="C8" t="s">
        <v>185</v>
      </c>
      <c r="D8" t="s">
        <v>185</v>
      </c>
    </row>
    <row r="9" spans="1:10" x14ac:dyDescent="0.15">
      <c r="A9" t="s">
        <v>148</v>
      </c>
      <c r="B9" t="s">
        <v>12</v>
      </c>
      <c r="C9" t="s">
        <v>97</v>
      </c>
      <c r="D9" t="s">
        <v>97</v>
      </c>
    </row>
    <row r="10" spans="1:10" x14ac:dyDescent="0.15">
      <c r="A10" t="s">
        <v>149</v>
      </c>
      <c r="B10" t="s">
        <v>13</v>
      </c>
      <c r="C10" t="s">
        <v>98</v>
      </c>
      <c r="D10" t="s">
        <v>98</v>
      </c>
    </row>
    <row r="11" spans="1:10" x14ac:dyDescent="0.15">
      <c r="A11" t="s">
        <v>164</v>
      </c>
      <c r="B11" t="s">
        <v>14</v>
      </c>
      <c r="C11" t="s">
        <v>99</v>
      </c>
      <c r="D11" t="s">
        <v>99</v>
      </c>
    </row>
    <row r="12" spans="1:10" x14ac:dyDescent="0.15">
      <c r="A12" t="s">
        <v>165</v>
      </c>
      <c r="B12" t="s">
        <v>15</v>
      </c>
      <c r="C12" t="s">
        <v>100</v>
      </c>
      <c r="D12" t="s">
        <v>100</v>
      </c>
    </row>
    <row r="13" spans="1:10" x14ac:dyDescent="0.15">
      <c r="A13" t="s">
        <v>166</v>
      </c>
      <c r="B13" t="s">
        <v>16</v>
      </c>
      <c r="C13" t="s">
        <v>125</v>
      </c>
      <c r="D13" t="s">
        <v>125</v>
      </c>
    </row>
    <row r="14" spans="1:10" x14ac:dyDescent="0.15">
      <c r="A14" t="s">
        <v>171</v>
      </c>
      <c r="B14" t="s">
        <v>17</v>
      </c>
      <c r="C14" t="s">
        <v>103</v>
      </c>
      <c r="D14" t="s">
        <v>103</v>
      </c>
    </row>
    <row r="15" spans="1:10" x14ac:dyDescent="0.15">
      <c r="B15" t="s">
        <v>18</v>
      </c>
      <c r="C15" t="s">
        <v>126</v>
      </c>
      <c r="D15" t="s">
        <v>104</v>
      </c>
    </row>
    <row r="16" spans="1:10" x14ac:dyDescent="0.15">
      <c r="B16" t="s">
        <v>19</v>
      </c>
      <c r="C16" t="s">
        <v>127</v>
      </c>
      <c r="D16" t="s">
        <v>101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SuZVZk/DH+pQGIw5b7LXKr45OFpKDhHUBhZ0zSDwpo1hLUvNXG0eOxxy0cMKv+ANhCMTtiGILA+R0qX/uLI1uA==" saltValue="crFmtVUXivJ7r+jPUIrnv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2017-04-24T12:04:30Z</dcterms:modified>
</cp:coreProperties>
</file>