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D:\中京大\2019中京大\第2回土曜\"/>
    </mc:Choice>
  </mc:AlternateContent>
  <bookViews>
    <workbookView xWindow="0" yWindow="450" windowWidth="20490" windowHeight="8430" tabRatio="618"/>
  </bookViews>
  <sheets>
    <sheet name="Sheet1（団体情報）" sheetId="7" r:id="rId1"/>
    <sheet name="Sheet2（男子）" sheetId="2" r:id="rId2"/>
    <sheet name="Sheet3（女子）" sheetId="9" r:id="rId3"/>
    <sheet name="Sheet4（印刷用）" sheetId="1" r:id="rId4"/>
    <sheet name="領収書" sheetId="10" state="hidden" r:id="rId5"/>
    <sheet name="Sheet5" sheetId="4" state="hidden" r:id="rId6"/>
  </sheets>
  <externalReferences>
    <externalReference r:id="rId7"/>
  </externalReferences>
  <definedNames>
    <definedName name="gakunen" localSheetId="4">[1]Sheet5!$A$2:$A$7</definedName>
    <definedName name="_xlnm.Print_Area" localSheetId="3">'Sheet4（印刷用）'!$A$1:$C$31</definedName>
    <definedName name="_xlnm.Print_Area" localSheetId="4">領収書!$A$1:$B$25</definedName>
    <definedName name="puro" localSheetId="4">[1]Sheet5!$E$2:$E$3</definedName>
    <definedName name="rikkyou" localSheetId="4">[1]Sheet5!$B$2:$B$48</definedName>
    <definedName name="syumoku1" localSheetId="4">[1]Sheet5!$C$2:$C$5</definedName>
    <definedName name="syumoku2" localSheetId="4">[1]Sheet5!$D$2:$D$5</definedName>
    <definedName name="プロ">Sheet5!$H$2</definedName>
    <definedName name="リレー">Sheet5!$E$2</definedName>
    <definedName name="学年">Sheet5!$A$2:$A$4</definedName>
    <definedName name="混成１">Sheet5!$F$2</definedName>
    <definedName name="混成２">Sheet5!$G$2</definedName>
    <definedName name="種目１">Sheet5!$C$2:$C$15</definedName>
    <definedName name="種目２">Sheet5!$D$2:$D$15</definedName>
    <definedName name="陸協">Sheet5!$B$2:$B$48</definedName>
  </definedNames>
  <calcPr calcId="152511"/>
</workbook>
</file>

<file path=xl/calcChain.xml><?xml version="1.0" encoding="utf-8"?>
<calcChain xmlns="http://schemas.openxmlformats.org/spreadsheetml/2006/main">
  <c r="B4" i="1" l="1"/>
  <c r="O11" i="2" l="1"/>
  <c r="O11" i="9"/>
  <c r="O9" i="9" l="1"/>
  <c r="O10" i="9"/>
  <c r="O8" i="9"/>
  <c r="M9" i="9"/>
  <c r="M10" i="9"/>
  <c r="M11" i="9"/>
  <c r="M12" i="9"/>
  <c r="M13" i="9"/>
  <c r="M14" i="9"/>
  <c r="M15" i="9"/>
  <c r="M16" i="9"/>
  <c r="M17" i="9"/>
  <c r="M18" i="9"/>
  <c r="M19" i="9"/>
  <c r="M20" i="9"/>
  <c r="M8" i="9"/>
  <c r="O9" i="2"/>
  <c r="O10" i="2"/>
  <c r="O8" i="2"/>
  <c r="M9" i="2"/>
  <c r="M10" i="2"/>
  <c r="M11" i="2"/>
  <c r="M12" i="2"/>
  <c r="M13" i="2"/>
  <c r="M14" i="2"/>
  <c r="M15" i="2"/>
  <c r="M16" i="2"/>
  <c r="M17" i="2"/>
  <c r="M18" i="2"/>
  <c r="M19" i="2"/>
  <c r="M20" i="2"/>
  <c r="M8" i="2"/>
  <c r="L26" i="9" l="1"/>
  <c r="M26" i="9" s="1"/>
  <c r="L27" i="9"/>
  <c r="M27" i="9" s="1"/>
  <c r="L28" i="9"/>
  <c r="M28" i="9" s="1"/>
  <c r="L29" i="9"/>
  <c r="M29" i="9" s="1"/>
  <c r="L25" i="9"/>
  <c r="M25" i="9" s="1"/>
  <c r="L26" i="2"/>
  <c r="M26" i="2" s="1"/>
  <c r="L27" i="2"/>
  <c r="M27" i="2" s="1"/>
  <c r="L28" i="2"/>
  <c r="M28" i="2" s="1"/>
  <c r="L29" i="2"/>
  <c r="M29" i="2" s="1"/>
  <c r="L25" i="2"/>
  <c r="M25" i="2" s="1"/>
  <c r="Q8" i="9" l="1"/>
  <c r="Q8" i="2"/>
  <c r="A22" i="10" l="1"/>
  <c r="A16" i="10"/>
  <c r="M21" i="9" l="1"/>
  <c r="O16" i="9"/>
  <c r="O20" i="9" l="1"/>
  <c r="O16" i="2"/>
  <c r="M21" i="2"/>
  <c r="O20" i="2" l="1"/>
  <c r="B6" i="1" s="1"/>
  <c r="A4" i="10"/>
  <c r="A18" i="10" s="1"/>
  <c r="D6" i="1" l="1"/>
  <c r="A6" i="10" s="1"/>
  <c r="A20" i="10" s="1"/>
</calcChain>
</file>

<file path=xl/sharedStrings.xml><?xml version="1.0" encoding="utf-8"?>
<sst xmlns="http://schemas.openxmlformats.org/spreadsheetml/2006/main" count="177" uniqueCount="141">
  <si>
    <t>競技者名</t>
  </si>
  <si>
    <t>学年</t>
  </si>
  <si>
    <t>登録陸協</t>
    <rPh sb="0" eb="2">
      <t>トウロク</t>
    </rPh>
    <rPh sb="2" eb="3">
      <t>リッキョウ</t>
    </rPh>
    <rPh sb="3" eb="4">
      <t>キョウリョク</t>
    </rPh>
    <phoneticPr fontId="2"/>
  </si>
  <si>
    <t>記録</t>
    <rPh sb="0" eb="2">
      <t>キロク</t>
    </rPh>
    <phoneticPr fontId="2"/>
  </si>
  <si>
    <t>愛知</t>
    <rPh sb="0" eb="2">
      <t>アイチ</t>
    </rPh>
    <phoneticPr fontId="21"/>
  </si>
  <si>
    <t>岐阜</t>
    <rPh sb="0" eb="2">
      <t>ギフ</t>
    </rPh>
    <phoneticPr fontId="21"/>
  </si>
  <si>
    <t>三重</t>
    <rPh sb="0" eb="2">
      <t>ミエ</t>
    </rPh>
    <phoneticPr fontId="21"/>
  </si>
  <si>
    <t>静岡</t>
    <rPh sb="0" eb="2">
      <t>シズオカ</t>
    </rPh>
    <phoneticPr fontId="21"/>
  </si>
  <si>
    <t>北海道</t>
    <rPh sb="0" eb="3">
      <t>ホッカイドウ</t>
    </rPh>
    <phoneticPr fontId="21"/>
  </si>
  <si>
    <t>青森</t>
    <rPh sb="0" eb="2">
      <t>アオモリ</t>
    </rPh>
    <phoneticPr fontId="21"/>
  </si>
  <si>
    <t>岩手</t>
    <rPh sb="0" eb="2">
      <t>イワテ</t>
    </rPh>
    <phoneticPr fontId="21"/>
  </si>
  <si>
    <t>宮城</t>
    <rPh sb="0" eb="2">
      <t>ミヤギ</t>
    </rPh>
    <phoneticPr fontId="21"/>
  </si>
  <si>
    <t>秋田</t>
    <rPh sb="0" eb="2">
      <t>アキタ</t>
    </rPh>
    <phoneticPr fontId="21"/>
  </si>
  <si>
    <t>山形</t>
    <rPh sb="0" eb="2">
      <t>ヤマガタ</t>
    </rPh>
    <phoneticPr fontId="21"/>
  </si>
  <si>
    <t>福島</t>
    <rPh sb="0" eb="2">
      <t>フクシマ</t>
    </rPh>
    <phoneticPr fontId="21"/>
  </si>
  <si>
    <t>茨城</t>
    <rPh sb="0" eb="2">
      <t>イバラギ</t>
    </rPh>
    <phoneticPr fontId="21"/>
  </si>
  <si>
    <t>栃木</t>
    <rPh sb="0" eb="2">
      <t>トチギ</t>
    </rPh>
    <phoneticPr fontId="21"/>
  </si>
  <si>
    <t>群馬</t>
    <rPh sb="0" eb="2">
      <t>グンマ</t>
    </rPh>
    <phoneticPr fontId="21"/>
  </si>
  <si>
    <t>埼玉</t>
    <rPh sb="0" eb="2">
      <t>サイタマ</t>
    </rPh>
    <phoneticPr fontId="21"/>
  </si>
  <si>
    <t>千葉</t>
    <rPh sb="0" eb="2">
      <t>チバ</t>
    </rPh>
    <phoneticPr fontId="21"/>
  </si>
  <si>
    <t>東京</t>
    <rPh sb="0" eb="2">
      <t>トウキョウ</t>
    </rPh>
    <phoneticPr fontId="21"/>
  </si>
  <si>
    <t>神奈川</t>
    <rPh sb="0" eb="3">
      <t>カナガワ</t>
    </rPh>
    <phoneticPr fontId="21"/>
  </si>
  <si>
    <t>山梨</t>
    <rPh sb="0" eb="2">
      <t>ヤマナシ</t>
    </rPh>
    <phoneticPr fontId="21"/>
  </si>
  <si>
    <t>新潟</t>
    <rPh sb="0" eb="2">
      <t>ニイガタ</t>
    </rPh>
    <phoneticPr fontId="21"/>
  </si>
  <si>
    <t>富山</t>
    <rPh sb="0" eb="2">
      <t>トヤマ</t>
    </rPh>
    <phoneticPr fontId="21"/>
  </si>
  <si>
    <t>石川</t>
    <rPh sb="0" eb="2">
      <t>イシカワ</t>
    </rPh>
    <phoneticPr fontId="21"/>
  </si>
  <si>
    <t>福井</t>
    <rPh sb="0" eb="2">
      <t>フクイ</t>
    </rPh>
    <phoneticPr fontId="21"/>
  </si>
  <si>
    <t>長野</t>
    <rPh sb="0" eb="2">
      <t>ナガノ</t>
    </rPh>
    <phoneticPr fontId="21"/>
  </si>
  <si>
    <t>滋賀</t>
    <rPh sb="0" eb="2">
      <t>シガ</t>
    </rPh>
    <phoneticPr fontId="21"/>
  </si>
  <si>
    <t>京都</t>
    <rPh sb="0" eb="2">
      <t>キョウト</t>
    </rPh>
    <phoneticPr fontId="21"/>
  </si>
  <si>
    <t>大阪</t>
    <rPh sb="0" eb="2">
      <t>オオサカ</t>
    </rPh>
    <phoneticPr fontId="21"/>
  </si>
  <si>
    <t>兵庫</t>
    <rPh sb="0" eb="2">
      <t>ヒョウゴ</t>
    </rPh>
    <phoneticPr fontId="21"/>
  </si>
  <si>
    <t>奈良</t>
    <rPh sb="0" eb="2">
      <t>ナラ</t>
    </rPh>
    <phoneticPr fontId="21"/>
  </si>
  <si>
    <t>和歌山</t>
    <rPh sb="0" eb="3">
      <t>ワカヤマ</t>
    </rPh>
    <phoneticPr fontId="21"/>
  </si>
  <si>
    <t>鳥取</t>
    <rPh sb="0" eb="2">
      <t>トットリ</t>
    </rPh>
    <phoneticPr fontId="21"/>
  </si>
  <si>
    <t>島根</t>
    <rPh sb="0" eb="2">
      <t>シマネ</t>
    </rPh>
    <phoneticPr fontId="21"/>
  </si>
  <si>
    <t>岡山</t>
    <rPh sb="0" eb="2">
      <t>オカヤマ</t>
    </rPh>
    <phoneticPr fontId="21"/>
  </si>
  <si>
    <t>広島</t>
    <rPh sb="0" eb="2">
      <t>ヒロシマ</t>
    </rPh>
    <phoneticPr fontId="21"/>
  </si>
  <si>
    <t>山口</t>
    <rPh sb="0" eb="2">
      <t>ヤマグチ</t>
    </rPh>
    <phoneticPr fontId="21"/>
  </si>
  <si>
    <t>徳島</t>
    <rPh sb="0" eb="2">
      <t>トクシマ</t>
    </rPh>
    <phoneticPr fontId="21"/>
  </si>
  <si>
    <t>香川</t>
    <rPh sb="0" eb="2">
      <t>カガワ</t>
    </rPh>
    <phoneticPr fontId="21"/>
  </si>
  <si>
    <t>愛媛</t>
    <rPh sb="0" eb="2">
      <t>エヒメ</t>
    </rPh>
    <phoneticPr fontId="21"/>
  </si>
  <si>
    <t>高知</t>
    <rPh sb="0" eb="2">
      <t>コウチ</t>
    </rPh>
    <phoneticPr fontId="21"/>
  </si>
  <si>
    <t>福岡</t>
    <rPh sb="0" eb="2">
      <t>フクオカ</t>
    </rPh>
    <phoneticPr fontId="21"/>
  </si>
  <si>
    <t>佐賀</t>
    <rPh sb="0" eb="2">
      <t>サガ</t>
    </rPh>
    <phoneticPr fontId="21"/>
  </si>
  <si>
    <t>長崎</t>
    <rPh sb="0" eb="2">
      <t>ナガサキ</t>
    </rPh>
    <phoneticPr fontId="21"/>
  </si>
  <si>
    <t>熊本</t>
    <rPh sb="0" eb="2">
      <t>クマモト</t>
    </rPh>
    <phoneticPr fontId="21"/>
  </si>
  <si>
    <t>大分</t>
    <rPh sb="0" eb="2">
      <t>オオイタ</t>
    </rPh>
    <phoneticPr fontId="21"/>
  </si>
  <si>
    <t>宮崎</t>
    <rPh sb="0" eb="2">
      <t>ミヤザキ</t>
    </rPh>
    <phoneticPr fontId="21"/>
  </si>
  <si>
    <t>鹿児島</t>
    <rPh sb="0" eb="3">
      <t>カゴシマ</t>
    </rPh>
    <phoneticPr fontId="21"/>
  </si>
  <si>
    <t>沖縄</t>
    <rPh sb="0" eb="2">
      <t>オキナワ</t>
    </rPh>
    <phoneticPr fontId="21"/>
  </si>
  <si>
    <t>ﾌﾘｶﾞﾅ</t>
    <phoneticPr fontId="2"/>
  </si>
  <si>
    <t>ﾅﾝﾊﾞｰ</t>
    <phoneticPr fontId="2"/>
  </si>
  <si>
    <t>種目　1</t>
    <rPh sb="0" eb="2">
      <t>シュモク</t>
    </rPh>
    <phoneticPr fontId="2"/>
  </si>
  <si>
    <t>七種競技</t>
    <rPh sb="0" eb="2">
      <t>ナナシュ</t>
    </rPh>
    <rPh sb="2" eb="4">
      <t>キョウギ</t>
    </rPh>
    <phoneticPr fontId="21"/>
  </si>
  <si>
    <t>領収書</t>
    <rPh sb="0" eb="3">
      <t>リョウシュウショ</t>
    </rPh>
    <phoneticPr fontId="21"/>
  </si>
  <si>
    <t>様</t>
    <rPh sb="0" eb="1">
      <t>サマ</t>
    </rPh>
    <phoneticPr fontId="21"/>
  </si>
  <si>
    <t>―</t>
    <phoneticPr fontId="21"/>
  </si>
  <si>
    <t>上記正に領収いたしました</t>
    <rPh sb="0" eb="2">
      <t>ジョウキ</t>
    </rPh>
    <rPh sb="2" eb="3">
      <t>マサ</t>
    </rPh>
    <rPh sb="4" eb="6">
      <t>リョウシュウ</t>
    </rPh>
    <phoneticPr fontId="21"/>
  </si>
  <si>
    <t>中京大学陸上競技部</t>
    <rPh sb="0" eb="2">
      <t>チュウキョウ</t>
    </rPh>
    <rPh sb="2" eb="4">
      <t>ダイガク</t>
    </rPh>
    <rPh sb="4" eb="6">
      <t>リクジョウ</t>
    </rPh>
    <rPh sb="6" eb="8">
      <t>キョウギ</t>
    </rPh>
    <rPh sb="8" eb="9">
      <t>ブ</t>
    </rPh>
    <phoneticPr fontId="21"/>
  </si>
  <si>
    <t>領収書（控）</t>
    <rPh sb="0" eb="3">
      <t>リョウシュウショ</t>
    </rPh>
    <rPh sb="4" eb="5">
      <t>ヒカ</t>
    </rPh>
    <phoneticPr fontId="21"/>
  </si>
  <si>
    <t>№　　　</t>
    <phoneticPr fontId="21"/>
  </si>
  <si>
    <r>
      <rPr>
        <b/>
        <sz val="24"/>
        <color rgb="FF0070C0"/>
        <rFont val="ＭＳ Ｐゴシック"/>
        <family val="3"/>
        <charset val="128"/>
      </rPr>
      <t>男子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ダンシ</t>
    </rPh>
    <rPh sb="3" eb="5">
      <t>センシュ</t>
    </rPh>
    <rPh sb="5" eb="7">
      <t>ジョウホウ</t>
    </rPh>
    <phoneticPr fontId="2"/>
  </si>
  <si>
    <t>総括申込書</t>
    <rPh sb="0" eb="2">
      <t>ソウカツ</t>
    </rPh>
    <phoneticPr fontId="0"/>
  </si>
  <si>
    <r>
      <rPr>
        <b/>
        <sz val="24"/>
        <color rgb="FFFF0000"/>
        <rFont val="ＭＳ Ｐゴシック"/>
        <family val="3"/>
        <charset val="128"/>
      </rPr>
      <t>女子</t>
    </r>
    <r>
      <rPr>
        <b/>
        <sz val="20"/>
        <color rgb="FFFF0000"/>
        <rFont val="ＭＳ Ｐゴシック"/>
        <family val="3"/>
        <charset val="128"/>
      </rPr>
      <t>　選手情報</t>
    </r>
    <rPh sb="0" eb="2">
      <t>ジョシ</t>
    </rPh>
    <rPh sb="3" eb="5">
      <t>センシュ</t>
    </rPh>
    <rPh sb="5" eb="7">
      <t>ジョウホウ</t>
    </rPh>
    <phoneticPr fontId="21"/>
  </si>
  <si>
    <t>⑤連絡責任者</t>
    <rPh sb="1" eb="3">
      <t>レンラク</t>
    </rPh>
    <rPh sb="3" eb="6">
      <t>セキニンシャ</t>
    </rPh>
    <phoneticPr fontId="21"/>
  </si>
  <si>
    <t>⑥連絡先℡</t>
    <rPh sb="1" eb="4">
      <t>レンラクサキ</t>
    </rPh>
    <phoneticPr fontId="21"/>
  </si>
  <si>
    <t>⑦連絡先住所</t>
    <rPh sb="1" eb="4">
      <t>レンラクサキ</t>
    </rPh>
    <rPh sb="4" eb="6">
      <t>ジュウショ</t>
    </rPh>
    <phoneticPr fontId="21"/>
  </si>
  <si>
    <t>やり投</t>
    <rPh sb="2" eb="3">
      <t>トウ</t>
    </rPh>
    <phoneticPr fontId="21"/>
  </si>
  <si>
    <t>砲丸投</t>
    <rPh sb="0" eb="3">
      <t>ホウガントウ</t>
    </rPh>
    <phoneticPr fontId="21"/>
  </si>
  <si>
    <t>円盤投</t>
    <rPh sb="0" eb="3">
      <t>エンバンナゲ</t>
    </rPh>
    <phoneticPr fontId="21"/>
  </si>
  <si>
    <t>ハンマー投</t>
    <rPh sb="4" eb="5">
      <t>トウ</t>
    </rPh>
    <phoneticPr fontId="21"/>
  </si>
  <si>
    <t>1500m</t>
    <phoneticPr fontId="2"/>
  </si>
  <si>
    <t>やり投</t>
    <rPh sb="2" eb="3">
      <t>トウ</t>
    </rPh>
    <phoneticPr fontId="2"/>
  </si>
  <si>
    <t>砲丸投</t>
    <rPh sb="0" eb="3">
      <t>ホウガントウ</t>
    </rPh>
    <phoneticPr fontId="2"/>
  </si>
  <si>
    <t>円盤投</t>
    <rPh sb="0" eb="3">
      <t>エンバンナゲ</t>
    </rPh>
    <phoneticPr fontId="2"/>
  </si>
  <si>
    <t>ハンマー投</t>
    <rPh sb="4" eb="5">
      <t>トウ</t>
    </rPh>
    <phoneticPr fontId="2"/>
  </si>
  <si>
    <t>4×100mR</t>
    <phoneticPr fontId="2"/>
  </si>
  <si>
    <t>4×100mR</t>
    <phoneticPr fontId="21"/>
  </si>
  <si>
    <t>800m</t>
    <phoneticPr fontId="21"/>
  </si>
  <si>
    <t>1500m</t>
    <phoneticPr fontId="21"/>
  </si>
  <si>
    <t>十種競技</t>
    <rPh sb="0" eb="2">
      <t>ジュッシュ</t>
    </rPh>
    <rPh sb="2" eb="4">
      <t>キョウギ</t>
    </rPh>
    <phoneticPr fontId="2"/>
  </si>
  <si>
    <t>円</t>
    <rPh sb="0" eb="1">
      <t>エン</t>
    </rPh>
    <phoneticPr fontId="0"/>
  </si>
  <si>
    <t>参　加　料</t>
    <rPh sb="0" eb="1">
      <t>サン</t>
    </rPh>
    <rPh sb="2" eb="3">
      <t>カ</t>
    </rPh>
    <rPh sb="4" eb="5">
      <t>リョウ</t>
    </rPh>
    <phoneticPr fontId="0"/>
  </si>
  <si>
    <t>4×400mR</t>
    <phoneticPr fontId="2"/>
  </si>
  <si>
    <t>5000m</t>
    <phoneticPr fontId="21"/>
  </si>
  <si>
    <t>4×400mR</t>
    <phoneticPr fontId="21"/>
  </si>
  <si>
    <t>←枠の右隅に表示されるドロップダウンリストから選択</t>
    <rPh sb="1" eb="2">
      <t>ワク</t>
    </rPh>
    <rPh sb="3" eb="5">
      <t>ミギスミ</t>
    </rPh>
    <rPh sb="6" eb="8">
      <t>ヒョウジ</t>
    </rPh>
    <rPh sb="23" eb="25">
      <t>センタク</t>
    </rPh>
    <phoneticPr fontId="21"/>
  </si>
  <si>
    <t>400m</t>
    <phoneticPr fontId="21"/>
  </si>
  <si>
    <t>棒高跳</t>
    <rPh sb="0" eb="3">
      <t>ボウタカトビ</t>
    </rPh>
    <phoneticPr fontId="21"/>
  </si>
  <si>
    <t>砲丸投</t>
    <rPh sb="0" eb="3">
      <t>ホウガントウ</t>
    </rPh>
    <phoneticPr fontId="21"/>
  </si>
  <si>
    <t>円盤投</t>
    <rPh sb="0" eb="3">
      <t>エンバンナゲ</t>
    </rPh>
    <phoneticPr fontId="21"/>
  </si>
  <si>
    <t>ハンマー投</t>
    <rPh sb="4" eb="5">
      <t>トウ</t>
    </rPh>
    <phoneticPr fontId="21"/>
  </si>
  <si>
    <t>やり投</t>
    <rPh sb="2" eb="3">
      <t>トウ</t>
    </rPh>
    <phoneticPr fontId="21"/>
  </si>
  <si>
    <t>学年</t>
    <rPh sb="0" eb="2">
      <t>ガクネン</t>
    </rPh>
    <phoneticPr fontId="21"/>
  </si>
  <si>
    <t>陸協</t>
    <rPh sb="0" eb="1">
      <t>リク</t>
    </rPh>
    <rPh sb="1" eb="2">
      <t>キョウ</t>
    </rPh>
    <phoneticPr fontId="21"/>
  </si>
  <si>
    <t>種目１</t>
    <rPh sb="0" eb="2">
      <t>シュモク</t>
    </rPh>
    <phoneticPr fontId="21"/>
  </si>
  <si>
    <t>種目２</t>
    <rPh sb="0" eb="2">
      <t>シュモク</t>
    </rPh>
    <phoneticPr fontId="21"/>
  </si>
  <si>
    <t>リレー</t>
    <phoneticPr fontId="21"/>
  </si>
  <si>
    <t>プロ</t>
    <phoneticPr fontId="21"/>
  </si>
  <si>
    <t>十種競技</t>
    <rPh sb="0" eb="2">
      <t>ジュッシュ</t>
    </rPh>
    <rPh sb="2" eb="4">
      <t>キョウギ</t>
    </rPh>
    <phoneticPr fontId="21"/>
  </si>
  <si>
    <t>混成１</t>
    <rPh sb="0" eb="2">
      <t>コンセイ</t>
    </rPh>
    <phoneticPr fontId="21"/>
  </si>
  <si>
    <t>混成２</t>
    <rPh sb="0" eb="2">
      <t>コンセイ</t>
    </rPh>
    <phoneticPr fontId="21"/>
  </si>
  <si>
    <t>七種競技</t>
    <rPh sb="0" eb="2">
      <t>ナナシュ</t>
    </rPh>
    <rPh sb="2" eb="4">
      <t>キョウギ</t>
    </rPh>
    <phoneticPr fontId="21"/>
  </si>
  <si>
    <t>走高跳</t>
    <rPh sb="0" eb="3">
      <t>ハシリタカトビ</t>
    </rPh>
    <phoneticPr fontId="21"/>
  </si>
  <si>
    <t>走幅跳</t>
    <rPh sb="0" eb="3">
      <t>ソウハバトビ</t>
    </rPh>
    <phoneticPr fontId="21"/>
  </si>
  <si>
    <t>走高跳</t>
    <rPh sb="0" eb="3">
      <t>ハシリタカトビ</t>
    </rPh>
    <phoneticPr fontId="2"/>
  </si>
  <si>
    <t>棒高跳</t>
    <rPh sb="0" eb="3">
      <t>ボウタカトビ</t>
    </rPh>
    <phoneticPr fontId="2"/>
  </si>
  <si>
    <t>走幅跳</t>
    <rPh sb="0" eb="3">
      <t>ソウハバトビ</t>
    </rPh>
    <phoneticPr fontId="2"/>
  </si>
  <si>
    <t>三段跳</t>
    <rPh sb="0" eb="3">
      <t>サンダントビ</t>
    </rPh>
    <phoneticPr fontId="2"/>
  </si>
  <si>
    <t>三段跳</t>
    <rPh sb="0" eb="3">
      <t>サンダント</t>
    </rPh>
    <phoneticPr fontId="21"/>
  </si>
  <si>
    <t>郵送の場合、ここに参加料を振り込んだ際の
明細書のコピーを貼付して下さい。</t>
    <rPh sb="0" eb="2">
      <t>ユウソウ</t>
    </rPh>
    <rPh sb="3" eb="5">
      <t>バアイ</t>
    </rPh>
    <phoneticPr fontId="0"/>
  </si>
  <si>
    <t>団　体　名</t>
    <rPh sb="0" eb="1">
      <t>ダン</t>
    </rPh>
    <rPh sb="2" eb="3">
      <t>カラダ</t>
    </rPh>
    <rPh sb="4" eb="5">
      <t>メイ</t>
    </rPh>
    <phoneticPr fontId="0"/>
  </si>
  <si>
    <t>②団体所在地都道府県</t>
    <rPh sb="1" eb="3">
      <t>ダンタイ</t>
    </rPh>
    <rPh sb="3" eb="5">
      <t>ショザイ</t>
    </rPh>
    <rPh sb="5" eb="6">
      <t>チ</t>
    </rPh>
    <rPh sb="6" eb="10">
      <t>トドウフケン</t>
    </rPh>
    <phoneticPr fontId="21"/>
  </si>
  <si>
    <r>
      <t>①団体名（正式名称）</t>
    </r>
    <r>
      <rPr>
        <sz val="11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※領収書の宛名になります</t>
    </r>
    <rPh sb="1" eb="3">
      <t>ダンタイ</t>
    </rPh>
    <rPh sb="3" eb="4">
      <t>メイ</t>
    </rPh>
    <rPh sb="4" eb="5">
      <t>コウメイ</t>
    </rPh>
    <rPh sb="5" eb="7">
      <t>セイシキ</t>
    </rPh>
    <rPh sb="7" eb="9">
      <t>メイショウ</t>
    </rPh>
    <rPh sb="12" eb="15">
      <t>リョウシュウショ</t>
    </rPh>
    <rPh sb="16" eb="18">
      <t>アテナ</t>
    </rPh>
    <phoneticPr fontId="21"/>
  </si>
  <si>
    <t>リレー</t>
    <phoneticPr fontId="2"/>
  </si>
  <si>
    <t>リレー</t>
    <phoneticPr fontId="2"/>
  </si>
  <si>
    <t>リレー</t>
    <phoneticPr fontId="21"/>
  </si>
  <si>
    <t>走高跳</t>
    <rPh sb="0" eb="3">
      <t>ハシリタカトビ</t>
    </rPh>
    <phoneticPr fontId="21"/>
  </si>
  <si>
    <t>走幅跳</t>
    <rPh sb="0" eb="3">
      <t>ソウハバトビ</t>
    </rPh>
    <phoneticPr fontId="21"/>
  </si>
  <si>
    <t>三段跳</t>
    <rPh sb="0" eb="3">
      <t>サンダントビ</t>
    </rPh>
    <phoneticPr fontId="21"/>
  </si>
  <si>
    <t>※三段跳の踏切位置は13ｍとする。</t>
    <rPh sb="1" eb="4">
      <t>サンダントビ</t>
    </rPh>
    <rPh sb="5" eb="7">
      <t>フミキリ</t>
    </rPh>
    <rPh sb="7" eb="9">
      <t>イチ</t>
    </rPh>
    <phoneticPr fontId="2"/>
  </si>
  <si>
    <t>※三段跳の踏切位置は9ｍとする。</t>
    <rPh sb="1" eb="4">
      <t>サンダントビ</t>
    </rPh>
    <rPh sb="5" eb="7">
      <t>フミキリ</t>
    </rPh>
    <rPh sb="7" eb="9">
      <t>イチ</t>
    </rPh>
    <phoneticPr fontId="2"/>
  </si>
  <si>
    <t>400m</t>
    <phoneticPr fontId="21"/>
  </si>
  <si>
    <t>400m</t>
    <phoneticPr fontId="2"/>
  </si>
  <si>
    <t>800m</t>
    <phoneticPr fontId="2"/>
  </si>
  <si>
    <t>5000m</t>
    <phoneticPr fontId="2"/>
  </si>
  <si>
    <t>④領収書</t>
    <rPh sb="1" eb="4">
      <t>リョウシュウショ</t>
    </rPh>
    <phoneticPr fontId="21"/>
  </si>
  <si>
    <t>必要</t>
    <rPh sb="0" eb="2">
      <t>ヒツヨウ</t>
    </rPh>
    <phoneticPr fontId="21"/>
  </si>
  <si>
    <t>※紙媒体でのプログラム配布は行いません。代表者には、開催前にプログラムのデータをメール送信します。
紙で必要な場合は、お手数ですが、各団体・各個人でご用意ください。</t>
    <rPh sb="1" eb="2">
      <t>カミ</t>
    </rPh>
    <rPh sb="2" eb="4">
      <t>バイタイ</t>
    </rPh>
    <rPh sb="11" eb="13">
      <t>ハイフ</t>
    </rPh>
    <rPh sb="14" eb="15">
      <t>オコナ</t>
    </rPh>
    <rPh sb="20" eb="23">
      <t>ダイヒョウシャ</t>
    </rPh>
    <rPh sb="26" eb="28">
      <t>カイサイ</t>
    </rPh>
    <rPh sb="28" eb="29">
      <t>マエ</t>
    </rPh>
    <rPh sb="43" eb="45">
      <t>ソウシン</t>
    </rPh>
    <rPh sb="50" eb="51">
      <t>カミ</t>
    </rPh>
    <rPh sb="52" eb="54">
      <t>ヒツヨウ</t>
    </rPh>
    <rPh sb="55" eb="57">
      <t>バアイ</t>
    </rPh>
    <rPh sb="60" eb="62">
      <t>テスウ</t>
    </rPh>
    <rPh sb="66" eb="69">
      <t>カクダンタイ</t>
    </rPh>
    <rPh sb="70" eb="73">
      <t>カクコジン</t>
    </rPh>
    <rPh sb="75" eb="77">
      <t>ヨウイ</t>
    </rPh>
    <phoneticPr fontId="21"/>
  </si>
  <si>
    <t>200m</t>
    <phoneticPr fontId="21"/>
  </si>
  <si>
    <t>100m</t>
    <phoneticPr fontId="21"/>
  </si>
  <si>
    <t>但　第2回中京大学土曜競技会 参加料として</t>
    <rPh sb="0" eb="1">
      <t>タダ</t>
    </rPh>
    <rPh sb="2" eb="3">
      <t>ダイ</t>
    </rPh>
    <rPh sb="4" eb="5">
      <t>カイ</t>
    </rPh>
    <rPh sb="5" eb="7">
      <t>チュウキョウ</t>
    </rPh>
    <rPh sb="7" eb="9">
      <t>ダイガク</t>
    </rPh>
    <rPh sb="9" eb="11">
      <t>ドヨウ</t>
    </rPh>
    <rPh sb="11" eb="14">
      <t>キョウギカイ</t>
    </rPh>
    <rPh sb="15" eb="18">
      <t>サンカリョウ</t>
    </rPh>
    <phoneticPr fontId="21"/>
  </si>
  <si>
    <t>第2回中京大学土曜競技会</t>
    <rPh sb="0" eb="1">
      <t>ダイ</t>
    </rPh>
    <rPh sb="2" eb="3">
      <t>カイ</t>
    </rPh>
    <rPh sb="3" eb="5">
      <t>チュウキョウ</t>
    </rPh>
    <rPh sb="5" eb="7">
      <t>ダイガク</t>
    </rPh>
    <rPh sb="7" eb="9">
      <t>ドヨウ</t>
    </rPh>
    <rPh sb="9" eb="12">
      <t>キョウギカイ</t>
    </rPh>
    <phoneticPr fontId="0"/>
  </si>
  <si>
    <t>100m</t>
    <phoneticPr fontId="21"/>
  </si>
  <si>
    <t>100m</t>
    <phoneticPr fontId="2"/>
  </si>
  <si>
    <t>200m</t>
    <phoneticPr fontId="2"/>
  </si>
  <si>
    <t>第2回中京大学土曜競技会</t>
    <rPh sb="0" eb="1">
      <t>ダイ</t>
    </rPh>
    <rPh sb="2" eb="3">
      <t>カイ</t>
    </rPh>
    <rPh sb="3" eb="12">
      <t>チュウキョウダイガクドヨウキョウギカイ</t>
    </rPh>
    <phoneticPr fontId="21"/>
  </si>
  <si>
    <t>※走幅跳、三段跳、および投てき種目は、参加人数を制限する場合がある。</t>
    <rPh sb="1" eb="4">
      <t>ソウハバトビ</t>
    </rPh>
    <rPh sb="5" eb="8">
      <t>サンダントビ</t>
    </rPh>
    <rPh sb="12" eb="13">
      <t>トウ</t>
    </rPh>
    <rPh sb="15" eb="17">
      <t>シュモク</t>
    </rPh>
    <rPh sb="19" eb="21">
      <t>サンカ</t>
    </rPh>
    <rPh sb="21" eb="23">
      <t>ニンズウ</t>
    </rPh>
    <rPh sb="24" eb="26">
      <t>セイゲン</t>
    </rPh>
    <rPh sb="28" eb="30">
      <t>バアイ</t>
    </rPh>
    <phoneticPr fontId="2"/>
  </si>
  <si>
    <t>高校用　参加申込書</t>
    <rPh sb="0" eb="2">
      <t>コウコウ</t>
    </rPh>
    <rPh sb="2" eb="3">
      <t>ヨウ</t>
    </rPh>
    <rPh sb="4" eb="6">
      <t>サンカ</t>
    </rPh>
    <rPh sb="6" eb="9">
      <t>モウシコミショ</t>
    </rPh>
    <phoneticPr fontId="21"/>
  </si>
  <si>
    <r>
      <t>③団体名（略称）</t>
    </r>
    <r>
      <rPr>
        <sz val="8"/>
        <rFont val="ＭＳ Ｐゴシック"/>
        <family val="3"/>
        <charset val="128"/>
      </rPr>
      <t>　※プログラム・リザルト掲載用です　（例：○○高、○○高専）</t>
    </r>
    <rPh sb="1" eb="3">
      <t>ダンタイ</t>
    </rPh>
    <rPh sb="3" eb="4">
      <t>メイ</t>
    </rPh>
    <rPh sb="4" eb="5">
      <t>ガクメイ</t>
    </rPh>
    <rPh sb="5" eb="7">
      <t>リャクショウ</t>
    </rPh>
    <rPh sb="20" eb="22">
      <t>ケイサイ</t>
    </rPh>
    <rPh sb="22" eb="23">
      <t>ヨウ</t>
    </rPh>
    <rPh sb="27" eb="28">
      <t>レイ</t>
    </rPh>
    <rPh sb="31" eb="32">
      <t>タカ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</si>
</sst>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4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20"/>
      <name val="ＭＳ 明朝"/>
      <family val="1"/>
      <charset val="128"/>
    </font>
    <font>
      <b/>
      <sz val="3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u/>
      <sz val="11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b/>
      <sz val="20"/>
      <color rgb="FF0070C0"/>
      <name val="ＭＳ Ｐゴシック"/>
      <family val="3"/>
      <charset val="128"/>
    </font>
    <font>
      <b/>
      <sz val="24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sz val="3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D3D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/>
    <xf numFmtId="0" fontId="18" fillId="4" borderId="0" applyNumberFormat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41" applyFill="1" applyBorder="1" applyAlignment="1">
      <alignment horizontal="center" vertical="center"/>
    </xf>
    <xf numFmtId="0" fontId="1" fillId="0" borderId="14" xfId="41" applyFill="1" applyBorder="1" applyAlignment="1">
      <alignment vertical="center"/>
    </xf>
    <xf numFmtId="0" fontId="1" fillId="0" borderId="14" xfId="41" applyFont="1" applyFill="1" applyBorder="1" applyAlignment="1">
      <alignment horizontal="center" vertical="center"/>
    </xf>
    <xf numFmtId="0" fontId="1" fillId="0" borderId="14" xfId="41" applyFill="1" applyBorder="1" applyAlignment="1">
      <alignment horizontal="center" vertical="center"/>
    </xf>
    <xf numFmtId="0" fontId="0" fillId="0" borderId="14" xfId="41" applyFont="1" applyFill="1" applyBorder="1" applyAlignment="1">
      <alignment horizontal="center" vertical="center"/>
    </xf>
    <xf numFmtId="0" fontId="1" fillId="0" borderId="10" xfId="41" applyFill="1" applyBorder="1" applyAlignment="1" applyProtection="1">
      <alignment vertical="center"/>
      <protection locked="0"/>
    </xf>
    <xf numFmtId="0" fontId="0" fillId="0" borderId="10" xfId="41" applyFont="1" applyFill="1" applyBorder="1" applyAlignment="1" applyProtection="1">
      <alignment vertical="center"/>
      <protection locked="0"/>
    </xf>
    <xf numFmtId="49" fontId="0" fillId="0" borderId="10" xfId="41" applyNumberFormat="1" applyFont="1" applyFill="1" applyBorder="1" applyAlignment="1" applyProtection="1">
      <alignment vertical="center"/>
      <protection locked="0"/>
    </xf>
    <xf numFmtId="0" fontId="27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8" fillId="0" borderId="0" xfId="0" applyFont="1">
      <alignment vertical="center"/>
    </xf>
    <xf numFmtId="58" fontId="28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center" vertical="center" shrinkToFit="1"/>
    </xf>
    <xf numFmtId="0" fontId="31" fillId="0" borderId="0" xfId="0" applyFont="1">
      <alignment vertical="center"/>
    </xf>
    <xf numFmtId="5" fontId="32" fillId="0" borderId="16" xfId="0" applyNumberFormat="1" applyFont="1" applyBorder="1">
      <alignment vertical="center"/>
    </xf>
    <xf numFmtId="0" fontId="33" fillId="0" borderId="16" xfId="0" applyFont="1" applyBorder="1">
      <alignment vertical="center"/>
    </xf>
    <xf numFmtId="0" fontId="29" fillId="0" borderId="0" xfId="0" applyFont="1" applyAlignment="1">
      <alignment vertical="top"/>
    </xf>
    <xf numFmtId="0" fontId="34" fillId="0" borderId="0" xfId="0" applyFont="1" applyAlignment="1">
      <alignment horizontal="right" vertical="center"/>
    </xf>
    <xf numFmtId="0" fontId="28" fillId="0" borderId="23" xfId="0" applyFont="1" applyBorder="1">
      <alignment vertical="center"/>
    </xf>
    <xf numFmtId="0" fontId="28" fillId="0" borderId="24" xfId="0" applyFont="1" applyBorder="1">
      <alignment vertical="center"/>
    </xf>
    <xf numFmtId="0" fontId="27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22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 applyProtection="1">
      <alignment vertical="center"/>
      <protection locked="0"/>
    </xf>
    <xf numFmtId="0" fontId="23" fillId="0" borderId="10" xfId="0" applyFont="1" applyFill="1" applyBorder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24" borderId="0" xfId="0" applyFill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2" fillId="25" borderId="0" xfId="0" applyFont="1" applyFill="1" applyBorder="1" applyAlignment="1">
      <alignment vertical="center"/>
    </xf>
    <xf numFmtId="0" fontId="0" fillId="26" borderId="0" xfId="0" applyFill="1">
      <alignment vertical="center"/>
    </xf>
    <xf numFmtId="0" fontId="36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0" fontId="19" fillId="26" borderId="0" xfId="0" applyFont="1" applyFill="1">
      <alignment vertical="center"/>
    </xf>
    <xf numFmtId="0" fontId="23" fillId="26" borderId="0" xfId="0" applyFont="1" applyFill="1" applyBorder="1" applyAlignment="1">
      <alignment vertical="center"/>
    </xf>
    <xf numFmtId="0" fontId="22" fillId="26" borderId="0" xfId="0" applyFont="1" applyFill="1" applyBorder="1" applyAlignment="1">
      <alignment vertical="center"/>
    </xf>
    <xf numFmtId="0" fontId="19" fillId="26" borderId="0" xfId="0" applyFont="1" applyFill="1" applyBorder="1" applyAlignment="1">
      <alignment vertical="center"/>
    </xf>
    <xf numFmtId="0" fontId="19" fillId="26" borderId="0" xfId="0" applyFont="1" applyFill="1" applyAlignment="1">
      <alignment vertical="center"/>
    </xf>
    <xf numFmtId="0" fontId="26" fillId="26" borderId="0" xfId="0" applyFont="1" applyFill="1" applyAlignment="1">
      <alignment horizontal="right"/>
    </xf>
    <xf numFmtId="0" fontId="1" fillId="25" borderId="0" xfId="41" applyFill="1" applyAlignment="1">
      <alignment vertical="center"/>
    </xf>
    <xf numFmtId="0" fontId="0" fillId="25" borderId="0" xfId="41" applyFont="1" applyFill="1" applyAlignment="1">
      <alignment vertical="center"/>
    </xf>
    <xf numFmtId="0" fontId="1" fillId="25" borderId="0" xfId="41" applyFont="1" applyFill="1" applyAlignment="1">
      <alignment vertical="center"/>
    </xf>
    <xf numFmtId="0" fontId="39" fillId="25" borderId="0" xfId="0" applyFont="1" applyFill="1" applyAlignment="1">
      <alignment vertical="top"/>
    </xf>
    <xf numFmtId="0" fontId="22" fillId="25" borderId="0" xfId="0" applyFont="1" applyFill="1" applyAlignment="1">
      <alignment vertical="center"/>
    </xf>
    <xf numFmtId="0" fontId="1" fillId="25" borderId="0" xfId="0" applyFont="1" applyFill="1" applyAlignment="1">
      <alignment vertical="center"/>
    </xf>
    <xf numFmtId="0" fontId="25" fillId="25" borderId="0" xfId="0" applyFont="1" applyFill="1" applyAlignment="1">
      <alignment vertical="center"/>
    </xf>
    <xf numFmtId="0" fontId="0" fillId="24" borderId="0" xfId="0" applyFill="1" applyBorder="1" applyAlignment="1">
      <alignment vertical="center"/>
    </xf>
    <xf numFmtId="0" fontId="22" fillId="24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49" fontId="1" fillId="25" borderId="0" xfId="41" applyNumberFormat="1" applyFill="1" applyAlignment="1">
      <alignment vertical="center"/>
    </xf>
    <xf numFmtId="0" fontId="1" fillId="25" borderId="0" xfId="41" applyNumberFormat="1" applyFill="1" applyAlignment="1">
      <alignment vertical="center"/>
    </xf>
    <xf numFmtId="0" fontId="1" fillId="24" borderId="0" xfId="41" applyFill="1" applyAlignment="1">
      <alignment vertical="center"/>
    </xf>
    <xf numFmtId="0" fontId="0" fillId="24" borderId="0" xfId="41" applyFont="1" applyFill="1" applyAlignment="1">
      <alignment vertical="center"/>
    </xf>
    <xf numFmtId="49" fontId="1" fillId="24" borderId="0" xfId="41" applyNumberFormat="1" applyFill="1" applyAlignment="1">
      <alignment vertical="center"/>
    </xf>
    <xf numFmtId="0" fontId="1" fillId="24" borderId="0" xfId="41" applyNumberFormat="1" applyFill="1" applyAlignment="1">
      <alignment vertical="center"/>
    </xf>
    <xf numFmtId="0" fontId="0" fillId="26" borderId="0" xfId="0" applyFill="1" applyAlignment="1"/>
    <xf numFmtId="0" fontId="19" fillId="0" borderId="10" xfId="0" applyFont="1" applyFill="1" applyBorder="1" applyProtection="1">
      <alignment vertical="center"/>
      <protection locked="0"/>
    </xf>
    <xf numFmtId="0" fontId="0" fillId="0" borderId="0" xfId="0" applyAlignment="1">
      <alignment vertical="center"/>
    </xf>
    <xf numFmtId="0" fontId="1" fillId="0" borderId="25" xfId="41" applyFill="1" applyBorder="1" applyAlignment="1" applyProtection="1">
      <alignment vertical="center"/>
      <protection locked="0"/>
    </xf>
    <xf numFmtId="3" fontId="20" fillId="0" borderId="11" xfId="0" applyNumberFormat="1" applyFont="1" applyFill="1" applyBorder="1" applyAlignment="1">
      <alignment horizontal="center" vertical="center"/>
    </xf>
    <xf numFmtId="0" fontId="22" fillId="24" borderId="0" xfId="0" applyFont="1" applyFill="1" applyAlignment="1">
      <alignment vertical="top"/>
    </xf>
    <xf numFmtId="0" fontId="22" fillId="25" borderId="0" xfId="0" applyFont="1" applyFill="1" applyAlignment="1">
      <alignment vertical="top"/>
    </xf>
    <xf numFmtId="0" fontId="44" fillId="26" borderId="0" xfId="0" applyFont="1" applyFill="1" applyAlignment="1">
      <alignment horizontal="left" vertical="center"/>
    </xf>
    <xf numFmtId="0" fontId="42" fillId="26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3" fontId="0" fillId="0" borderId="0" xfId="0" applyNumberFormat="1" applyFill="1" applyAlignment="1">
      <alignment vertical="center"/>
    </xf>
    <xf numFmtId="3" fontId="24" fillId="0" borderId="13" xfId="0" applyNumberFormat="1" applyFont="1" applyFill="1" applyBorder="1" applyAlignment="1">
      <alignment horizontal="center" vertical="center"/>
    </xf>
    <xf numFmtId="49" fontId="0" fillId="0" borderId="25" xfId="41" applyNumberFormat="1" applyFont="1" applyFill="1" applyBorder="1" applyAlignment="1" applyProtection="1">
      <alignment vertical="center"/>
      <protection locked="0"/>
    </xf>
    <xf numFmtId="0" fontId="0" fillId="0" borderId="10" xfId="41" applyFont="1" applyFill="1" applyBorder="1" applyAlignment="1">
      <alignment horizontal="center" vertical="center"/>
    </xf>
    <xf numFmtId="0" fontId="1" fillId="0" borderId="10" xfId="4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5" fillId="24" borderId="0" xfId="0" applyFont="1" applyFill="1" applyBorder="1" applyAlignment="1">
      <alignment vertical="center"/>
    </xf>
    <xf numFmtId="0" fontId="45" fillId="25" borderId="0" xfId="0" applyFont="1" applyFill="1" applyAlignment="1">
      <alignment vertical="top"/>
    </xf>
    <xf numFmtId="49" fontId="23" fillId="0" borderId="12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0" fontId="0" fillId="26" borderId="0" xfId="0" applyFill="1" applyAlignment="1">
      <alignment vertical="center" wrapText="1"/>
    </xf>
    <xf numFmtId="0" fontId="37" fillId="25" borderId="0" xfId="0" applyFont="1" applyFill="1" applyBorder="1" applyAlignment="1">
      <alignment horizontal="left" vertical="center" wrapText="1"/>
    </xf>
    <xf numFmtId="0" fontId="40" fillId="24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0" fillId="0" borderId="10" xfId="0" applyFont="1" applyFill="1" applyBorder="1" applyAlignment="1">
      <alignment horizontal="center" vertical="center" shrinkToFit="1"/>
    </xf>
    <xf numFmtId="58" fontId="29" fillId="0" borderId="0" xfId="0" applyNumberFormat="1" applyFont="1" applyAlignment="1">
      <alignment horizontal="right" vertical="center"/>
    </xf>
    <xf numFmtId="0" fontId="23" fillId="0" borderId="0" xfId="0" applyFont="1" applyAlignment="1">
      <alignment vertical="center"/>
    </xf>
    <xf numFmtId="0" fontId="29" fillId="0" borderId="0" xfId="0" applyFont="1" applyAlignment="1"/>
    <xf numFmtId="0" fontId="0" fillId="0" borderId="0" xfId="0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競技者（①土曜）" xfId="41"/>
    <cellStyle name="良い" xfId="42" builtinId="26" customBuiltin="1"/>
  </cellStyles>
  <dxfs count="0"/>
  <tableStyles count="0" defaultTableStyle="TableStyleMedium9" defaultPivotStyle="PivotStyleLight16"/>
  <colors>
    <mruColors>
      <color rgb="FFF9D3DE"/>
      <color rgb="FFEAEAEA"/>
      <color rgb="FFDDDDDD"/>
      <color rgb="FF99CCFF"/>
      <color rgb="FFFFFF99"/>
      <color rgb="FFFF0000"/>
      <color rgb="FFCCFFCC"/>
      <color rgb="FFFF99FF"/>
      <color rgb="FFFFCC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1478;&#25216;&#20250;\2014\&#65304;&#22303;&#26332;\2014&#9319;&#22303;&#26332;%20&#30003;&#36796;&#26360;&#65288;&#19968;&#33324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（団体情報）"/>
      <sheetName val="Sheet2（男子）"/>
      <sheetName val="Sheet3（女子）"/>
      <sheetName val="Sheet4（印刷用）"/>
      <sheetName val="領収書"/>
      <sheetName val="Sheet5"/>
    </sheetNames>
    <sheetDataSet>
      <sheetData sheetId="0"/>
      <sheetData sheetId="1"/>
      <sheetData sheetId="2"/>
      <sheetData sheetId="3">
        <row r="18">
          <cell r="H18">
            <v>0</v>
          </cell>
        </row>
      </sheetData>
      <sheetData sheetId="4"/>
      <sheetData sheetId="5">
        <row r="2">
          <cell r="A2">
            <v>1</v>
          </cell>
          <cell r="B2" t="str">
            <v>愛知</v>
          </cell>
          <cell r="C2" t="str">
            <v>1500m</v>
          </cell>
          <cell r="D2" t="str">
            <v>1500m</v>
          </cell>
          <cell r="E2" t="str">
            <v>必要</v>
          </cell>
        </row>
        <row r="3">
          <cell r="A3">
            <v>2</v>
          </cell>
          <cell r="B3" t="str">
            <v>岐阜</v>
          </cell>
          <cell r="C3" t="str">
            <v>3000m</v>
          </cell>
          <cell r="D3" t="str">
            <v>3000m</v>
          </cell>
          <cell r="E3" t="str">
            <v>不要</v>
          </cell>
        </row>
        <row r="4">
          <cell r="A4">
            <v>3</v>
          </cell>
          <cell r="B4" t="str">
            <v>三重</v>
          </cell>
          <cell r="C4" t="str">
            <v>5000m</v>
          </cell>
          <cell r="D4" t="str">
            <v>5000m</v>
          </cell>
        </row>
        <row r="5">
          <cell r="A5">
            <v>4</v>
          </cell>
          <cell r="B5" t="str">
            <v>静岡</v>
          </cell>
          <cell r="C5" t="str">
            <v>10000mW</v>
          </cell>
          <cell r="D5" t="str">
            <v>10000mW</v>
          </cell>
        </row>
        <row r="6">
          <cell r="A6" t="str">
            <v>M1</v>
          </cell>
          <cell r="B6" t="str">
            <v>北海道</v>
          </cell>
        </row>
        <row r="7">
          <cell r="A7" t="str">
            <v>M2</v>
          </cell>
          <cell r="B7" t="str">
            <v>青森</v>
          </cell>
        </row>
        <row r="8">
          <cell r="B8" t="str">
            <v>岩手</v>
          </cell>
        </row>
        <row r="9">
          <cell r="B9" t="str">
            <v>宮城</v>
          </cell>
        </row>
        <row r="10">
          <cell r="B10" t="str">
            <v>秋田</v>
          </cell>
        </row>
        <row r="11">
          <cell r="B11" t="str">
            <v>山形</v>
          </cell>
        </row>
        <row r="12">
          <cell r="B12" t="str">
            <v>福島</v>
          </cell>
        </row>
        <row r="13">
          <cell r="B13" t="str">
            <v>茨城</v>
          </cell>
        </row>
        <row r="14">
          <cell r="B14" t="str">
            <v>栃木</v>
          </cell>
        </row>
        <row r="15">
          <cell r="B15" t="str">
            <v>群馬</v>
          </cell>
        </row>
        <row r="16">
          <cell r="B16" t="str">
            <v>埼玉</v>
          </cell>
        </row>
        <row r="17">
          <cell r="B17" t="str">
            <v>千葉</v>
          </cell>
        </row>
        <row r="18">
          <cell r="B18" t="str">
            <v>東京</v>
          </cell>
        </row>
        <row r="19">
          <cell r="B19" t="str">
            <v>神奈川</v>
          </cell>
        </row>
        <row r="20">
          <cell r="B20" t="str">
            <v>山梨</v>
          </cell>
        </row>
        <row r="21">
          <cell r="B21" t="str">
            <v>新潟</v>
          </cell>
        </row>
        <row r="22">
          <cell r="B22" t="str">
            <v>富山</v>
          </cell>
        </row>
        <row r="23">
          <cell r="B23" t="str">
            <v>石川</v>
          </cell>
        </row>
        <row r="24">
          <cell r="B24" t="str">
            <v>福井</v>
          </cell>
        </row>
        <row r="25">
          <cell r="B25" t="str">
            <v>長野</v>
          </cell>
        </row>
        <row r="26">
          <cell r="B26" t="str">
            <v>滋賀</v>
          </cell>
        </row>
        <row r="27">
          <cell r="B27" t="str">
            <v>京都</v>
          </cell>
        </row>
        <row r="28">
          <cell r="B28" t="str">
            <v>大阪</v>
          </cell>
        </row>
        <row r="29">
          <cell r="B29" t="str">
            <v>兵庫</v>
          </cell>
        </row>
        <row r="30">
          <cell r="B30" t="str">
            <v>奈良</v>
          </cell>
        </row>
        <row r="31">
          <cell r="B31" t="str">
            <v>和歌山</v>
          </cell>
        </row>
        <row r="32">
          <cell r="B32" t="str">
            <v>鳥取</v>
          </cell>
        </row>
        <row r="33">
          <cell r="B33" t="str">
            <v>島根</v>
          </cell>
        </row>
        <row r="34">
          <cell r="B34" t="str">
            <v>岡山</v>
          </cell>
        </row>
        <row r="35">
          <cell r="B35" t="str">
            <v>広島</v>
          </cell>
        </row>
        <row r="36">
          <cell r="B36" t="str">
            <v>山口</v>
          </cell>
        </row>
        <row r="37">
          <cell r="B37" t="str">
            <v>徳島</v>
          </cell>
        </row>
        <row r="38">
          <cell r="B38" t="str">
            <v>香川</v>
          </cell>
        </row>
        <row r="39">
          <cell r="B39" t="str">
            <v>愛媛</v>
          </cell>
        </row>
        <row r="40">
          <cell r="B40" t="str">
            <v>高知</v>
          </cell>
        </row>
        <row r="41">
          <cell r="B41" t="str">
            <v>福岡</v>
          </cell>
        </row>
        <row r="42">
          <cell r="B42" t="str">
            <v>佐賀</v>
          </cell>
        </row>
        <row r="43">
          <cell r="B43" t="str">
            <v>長崎</v>
          </cell>
        </row>
        <row r="44">
          <cell r="B44" t="str">
            <v>熊本</v>
          </cell>
        </row>
        <row r="45">
          <cell r="B45" t="str">
            <v>大分</v>
          </cell>
        </row>
        <row r="46">
          <cell r="B46" t="str">
            <v>宮崎</v>
          </cell>
        </row>
        <row r="47">
          <cell r="B47" t="str">
            <v>鹿児島</v>
          </cell>
        </row>
        <row r="48">
          <cell r="B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DDDDD"/>
  </sheetPr>
  <dimension ref="A1:H28"/>
  <sheetViews>
    <sheetView showGridLines="0" showRowColHeaders="0" tabSelected="1" zoomScaleNormal="100" workbookViewId="0">
      <selection activeCell="A5" sqref="A5"/>
    </sheetView>
  </sheetViews>
  <sheetFormatPr defaultColWidth="9" defaultRowHeight="13.5"/>
  <cols>
    <col min="1" max="1" width="55.375" style="35" bestFit="1" customWidth="1"/>
    <col min="2" max="2" width="1.625" style="35" customWidth="1"/>
    <col min="3" max="3" width="24.125" style="35" bestFit="1" customWidth="1"/>
    <col min="4" max="16384" width="9" style="35"/>
  </cols>
  <sheetData>
    <row r="1" spans="1:8" ht="42" customHeight="1">
      <c r="A1" s="67" t="s">
        <v>137</v>
      </c>
      <c r="B1" s="68"/>
      <c r="C1" s="68"/>
    </row>
    <row r="2" spans="1:8" ht="42" customHeight="1">
      <c r="A2" s="67" t="s">
        <v>139</v>
      </c>
      <c r="B2" s="68"/>
      <c r="C2" s="68"/>
    </row>
    <row r="3" spans="1:8" ht="30" customHeight="1">
      <c r="A3" s="36"/>
      <c r="B3" s="37"/>
      <c r="C3" s="37"/>
      <c r="D3" s="37"/>
    </row>
    <row r="4" spans="1:8" ht="14.25">
      <c r="A4" s="38" t="s">
        <v>114</v>
      </c>
      <c r="C4" s="38" t="s">
        <v>113</v>
      </c>
    </row>
    <row r="5" spans="1:8" ht="30" customHeight="1">
      <c r="A5" s="29"/>
      <c r="C5" s="30"/>
      <c r="D5" s="60" t="s">
        <v>87</v>
      </c>
    </row>
    <row r="6" spans="1:8" ht="13.5" customHeight="1">
      <c r="A6" s="39"/>
      <c r="C6" s="40"/>
    </row>
    <row r="7" spans="1:8" ht="14.25" customHeight="1">
      <c r="A7" s="41" t="s">
        <v>140</v>
      </c>
      <c r="C7" s="38" t="s">
        <v>127</v>
      </c>
    </row>
    <row r="8" spans="1:8" ht="30" customHeight="1">
      <c r="A8" s="29"/>
      <c r="C8" s="61"/>
      <c r="D8" s="60" t="s">
        <v>87</v>
      </c>
    </row>
    <row r="9" spans="1:8" ht="13.5" customHeight="1">
      <c r="A9" s="37"/>
    </row>
    <row r="10" spans="1:8" ht="14.25">
      <c r="A10" s="42" t="s">
        <v>65</v>
      </c>
      <c r="C10" s="42" t="s">
        <v>66</v>
      </c>
    </row>
    <row r="11" spans="1:8" ht="30" customHeight="1">
      <c r="A11" s="29"/>
      <c r="C11" s="79"/>
      <c r="D11" s="80"/>
    </row>
    <row r="12" spans="1:8" ht="13.5" customHeight="1">
      <c r="A12" s="37"/>
    </row>
    <row r="13" spans="1:8" ht="14.25">
      <c r="A13" s="42" t="s">
        <v>67</v>
      </c>
    </row>
    <row r="14" spans="1:8" ht="30" customHeight="1">
      <c r="A14" s="31"/>
    </row>
    <row r="15" spans="1:8">
      <c r="A15" s="37"/>
    </row>
    <row r="16" spans="1:8" ht="40.5" customHeight="1">
      <c r="A16" s="81" t="s">
        <v>129</v>
      </c>
      <c r="B16" s="81"/>
      <c r="C16" s="81"/>
      <c r="D16" s="81"/>
      <c r="E16" s="81"/>
      <c r="F16" s="81"/>
      <c r="G16" s="81"/>
      <c r="H16" s="81"/>
    </row>
    <row r="17" spans="3:3" ht="30" customHeight="1"/>
    <row r="28" spans="3:3">
      <c r="C28" s="43"/>
    </row>
  </sheetData>
  <sheetProtection algorithmName="SHA-512" hashValue="yGeMeOpBxjhMMwwk/NEcnUkd9vnZh5uCmMmstKhcg5TdtAJeksFRfrUOWsVLvDtEPxf69m+gsPUwGuT8Y99Rjw==" saltValue="2HQDTQJw80EoZgTsKgspTA==" spinCount="100000" sheet="1" objects="1" scenarios="1"/>
  <mergeCells count="2">
    <mergeCell ref="C11:D11"/>
    <mergeCell ref="A16:H16"/>
  </mergeCells>
  <phoneticPr fontId="21"/>
  <dataValidations count="3">
    <dataValidation imeMode="halfAlpha" allowBlank="1" showInputMessage="1" showErrorMessage="1" sqref="C11:D11"/>
    <dataValidation type="list" allowBlank="1" showInputMessage="1" showErrorMessage="1" sqref="C5">
      <formula1>陸協</formula1>
    </dataValidation>
    <dataValidation type="list" allowBlank="1" showInputMessage="1" showErrorMessage="1" sqref="C8">
      <formula1>プロ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424"/>
  <sheetViews>
    <sheetView showGridLines="0" showRowColHeaders="0" zoomScaleNormal="100" workbookViewId="0">
      <selection activeCell="B10" sqref="B10"/>
    </sheetView>
  </sheetViews>
  <sheetFormatPr defaultColWidth="9" defaultRowHeight="13.5"/>
  <cols>
    <col min="1" max="1" width="4.125" style="44" bestFit="1" customWidth="1"/>
    <col min="2" max="2" width="6.5" style="44" bestFit="1" customWidth="1"/>
    <col min="3" max="3" width="16.5" style="44" bestFit="1" customWidth="1"/>
    <col min="4" max="4" width="14.375" style="44" bestFit="1" customWidth="1"/>
    <col min="5" max="5" width="5.25" style="44" customWidth="1"/>
    <col min="6" max="6" width="9" style="44" bestFit="1"/>
    <col min="7" max="7" width="10.375" style="44" customWidth="1"/>
    <col min="8" max="8" width="8.25" style="44" customWidth="1"/>
    <col min="9" max="9" width="10.375" style="44" customWidth="1"/>
    <col min="10" max="10" width="8.25" style="44" customWidth="1"/>
    <col min="11" max="11" width="9" style="44" customWidth="1"/>
    <col min="12" max="13" width="9" style="46" hidden="1" customWidth="1"/>
    <col min="14" max="17" width="9" style="44" hidden="1" customWidth="1"/>
    <col min="18" max="19" width="9" style="44" customWidth="1"/>
    <col min="20" max="16384" width="9" style="44"/>
  </cols>
  <sheetData>
    <row r="1" spans="1:17" ht="13.15" customHeight="1">
      <c r="A1" s="82" t="s">
        <v>62</v>
      </c>
      <c r="B1" s="82"/>
      <c r="C1" s="82"/>
      <c r="D1" s="82"/>
      <c r="G1" s="45"/>
      <c r="I1" s="45"/>
      <c r="L1" s="45"/>
      <c r="N1" s="45"/>
    </row>
    <row r="2" spans="1:17" s="48" customFormat="1" ht="13.5" customHeight="1">
      <c r="A2" s="82"/>
      <c r="B2" s="82"/>
      <c r="C2" s="82"/>
      <c r="D2" s="82"/>
      <c r="E2" s="47"/>
      <c r="F2" s="53"/>
      <c r="L2" s="46"/>
      <c r="M2" s="46"/>
      <c r="N2" s="44"/>
      <c r="O2" s="44"/>
    </row>
    <row r="3" spans="1:17" s="48" customFormat="1" ht="13.5" customHeight="1">
      <c r="A3" s="82"/>
      <c r="B3" s="82"/>
      <c r="C3" s="82"/>
      <c r="D3" s="82"/>
      <c r="E3" s="47"/>
      <c r="F3" s="53"/>
      <c r="L3" s="46"/>
      <c r="M3" s="46"/>
      <c r="N3" s="44"/>
      <c r="O3" s="44"/>
    </row>
    <row r="4" spans="1:17" s="48" customFormat="1" ht="13.5" customHeight="1">
      <c r="A4" s="53"/>
      <c r="B4" s="53"/>
      <c r="C4" s="53"/>
      <c r="D4" s="53"/>
      <c r="E4" s="47"/>
      <c r="F4" s="53"/>
      <c r="L4" s="46"/>
      <c r="M4" s="46"/>
      <c r="N4" s="44"/>
      <c r="O4" s="44"/>
    </row>
    <row r="5" spans="1:17" s="48" customFormat="1" ht="13.5" customHeight="1">
      <c r="B5" s="47"/>
      <c r="C5" s="47"/>
      <c r="D5" s="47"/>
      <c r="E5" s="47"/>
      <c r="F5" s="53"/>
      <c r="L5" s="46"/>
      <c r="M5" s="46"/>
      <c r="N5" s="44"/>
      <c r="O5" s="44"/>
    </row>
    <row r="6" spans="1:17" s="48" customFormat="1" ht="21">
      <c r="A6" s="78"/>
      <c r="B6" s="47"/>
      <c r="C6" s="47"/>
      <c r="D6" s="47"/>
      <c r="E6" s="47"/>
      <c r="F6" s="50"/>
      <c r="L6" s="46"/>
      <c r="M6" s="46"/>
      <c r="N6" s="44"/>
      <c r="O6" s="44"/>
    </row>
    <row r="7" spans="1:17" s="48" customFormat="1" ht="13.5" customHeight="1">
      <c r="A7" s="66" t="s">
        <v>138</v>
      </c>
      <c r="B7" s="47"/>
      <c r="C7" s="47"/>
      <c r="D7" s="47"/>
      <c r="E7" s="47"/>
      <c r="F7" s="50"/>
      <c r="L7" s="49"/>
      <c r="M7" s="49"/>
    </row>
    <row r="8" spans="1:17" s="48" customFormat="1">
      <c r="A8" s="66" t="s">
        <v>121</v>
      </c>
      <c r="B8" s="34"/>
      <c r="C8" s="50"/>
      <c r="D8" s="50"/>
      <c r="E8" s="50"/>
      <c r="F8" s="50"/>
      <c r="L8" s="27" t="s">
        <v>135</v>
      </c>
      <c r="M8" s="27">
        <f t="shared" ref="M8:M20" si="0">COUNTIF($G$10:$H$109,L8)</f>
        <v>0</v>
      </c>
      <c r="N8" s="27" t="s">
        <v>75</v>
      </c>
      <c r="O8" s="27">
        <f>COUNTIF($G$10:$H$109,N8)</f>
        <v>0</v>
      </c>
      <c r="P8" s="27" t="s">
        <v>77</v>
      </c>
      <c r="Q8" s="27">
        <f>SUM(M25:M29)</f>
        <v>0</v>
      </c>
    </row>
    <row r="9" spans="1:17">
      <c r="A9" s="6"/>
      <c r="B9" s="9" t="s">
        <v>52</v>
      </c>
      <c r="C9" s="8" t="s">
        <v>0</v>
      </c>
      <c r="D9" s="7" t="s">
        <v>51</v>
      </c>
      <c r="E9" s="8" t="s">
        <v>1</v>
      </c>
      <c r="F9" s="7" t="s">
        <v>2</v>
      </c>
      <c r="G9" s="73" t="s">
        <v>53</v>
      </c>
      <c r="H9" s="74" t="s">
        <v>3</v>
      </c>
      <c r="I9" s="73" t="s">
        <v>115</v>
      </c>
      <c r="J9" s="74" t="s">
        <v>3</v>
      </c>
      <c r="L9" s="27" t="s">
        <v>136</v>
      </c>
      <c r="M9" s="27">
        <f t="shared" si="0"/>
        <v>0</v>
      </c>
      <c r="N9" s="27" t="s">
        <v>76</v>
      </c>
      <c r="O9" s="27">
        <f>COUNTIF($G$10:$H$109,N9)</f>
        <v>0</v>
      </c>
      <c r="P9" s="27" t="s">
        <v>84</v>
      </c>
      <c r="Q9" s="27"/>
    </row>
    <row r="10" spans="1:17">
      <c r="A10" s="5">
        <v>1</v>
      </c>
      <c r="B10" s="10"/>
      <c r="C10" s="11"/>
      <c r="D10" s="11"/>
      <c r="E10" s="10"/>
      <c r="F10" s="10"/>
      <c r="G10" s="63"/>
      <c r="H10" s="72"/>
      <c r="I10" s="63"/>
      <c r="J10" s="72"/>
      <c r="L10" s="27"/>
      <c r="M10" s="27">
        <f t="shared" si="0"/>
        <v>0</v>
      </c>
      <c r="N10" s="27" t="s">
        <v>73</v>
      </c>
      <c r="O10" s="27">
        <f>COUNTIF($G$10:$H$109,N10)</f>
        <v>0</v>
      </c>
      <c r="P10" s="27" t="s">
        <v>81</v>
      </c>
      <c r="Q10" s="27"/>
    </row>
    <row r="11" spans="1:17">
      <c r="A11" s="5">
        <v>2</v>
      </c>
      <c r="B11" s="10"/>
      <c r="C11" s="11"/>
      <c r="D11" s="11"/>
      <c r="E11" s="10"/>
      <c r="F11" s="10"/>
      <c r="G11" s="63"/>
      <c r="H11" s="12"/>
      <c r="I11" s="63"/>
      <c r="J11" s="12"/>
      <c r="L11" s="27" t="s">
        <v>124</v>
      </c>
      <c r="M11" s="27">
        <f t="shared" si="0"/>
        <v>0</v>
      </c>
      <c r="N11" s="27"/>
      <c r="O11" s="27">
        <f>COUNTIF($G$10:$H$109,N11)</f>
        <v>0</v>
      </c>
    </row>
    <row r="12" spans="1:17">
      <c r="A12" s="5">
        <v>3</v>
      </c>
      <c r="B12" s="10"/>
      <c r="C12" s="11"/>
      <c r="D12" s="11"/>
      <c r="E12" s="10"/>
      <c r="F12" s="10"/>
      <c r="G12" s="63"/>
      <c r="H12" s="12"/>
      <c r="I12" s="63"/>
      <c r="J12" s="12"/>
      <c r="L12" s="27" t="s">
        <v>125</v>
      </c>
      <c r="M12" s="27">
        <f t="shared" si="0"/>
        <v>0</v>
      </c>
      <c r="N12" s="27"/>
      <c r="O12" s="27"/>
    </row>
    <row r="13" spans="1:17">
      <c r="A13" s="5">
        <v>4</v>
      </c>
      <c r="B13" s="10"/>
      <c r="C13" s="11"/>
      <c r="D13" s="11"/>
      <c r="E13" s="10"/>
      <c r="F13" s="10"/>
      <c r="G13" s="63"/>
      <c r="H13" s="12"/>
      <c r="I13" s="63"/>
      <c r="J13" s="12"/>
      <c r="L13" s="27" t="s">
        <v>72</v>
      </c>
      <c r="M13" s="27">
        <f t="shared" si="0"/>
        <v>0</v>
      </c>
      <c r="N13" s="27"/>
      <c r="O13" s="27"/>
    </row>
    <row r="14" spans="1:17">
      <c r="A14" s="5">
        <v>5</v>
      </c>
      <c r="B14" s="10"/>
      <c r="C14" s="11"/>
      <c r="D14" s="11"/>
      <c r="E14" s="10"/>
      <c r="F14" s="10"/>
      <c r="G14" s="63"/>
      <c r="H14" s="12"/>
      <c r="I14" s="63"/>
      <c r="J14" s="12"/>
      <c r="L14" s="27"/>
      <c r="M14" s="27">
        <f t="shared" si="0"/>
        <v>0</v>
      </c>
      <c r="N14" s="27"/>
      <c r="O14" s="27"/>
    </row>
    <row r="15" spans="1:17">
      <c r="A15" s="5">
        <v>6</v>
      </c>
      <c r="B15" s="10"/>
      <c r="C15" s="11"/>
      <c r="D15" s="11"/>
      <c r="E15" s="10"/>
      <c r="F15" s="10"/>
      <c r="G15" s="63"/>
      <c r="H15" s="12"/>
      <c r="I15" s="63"/>
      <c r="J15" s="12"/>
      <c r="L15" s="27" t="s">
        <v>126</v>
      </c>
      <c r="M15" s="27">
        <f t="shared" si="0"/>
        <v>0</v>
      </c>
      <c r="N15" s="27"/>
      <c r="O15" s="27"/>
    </row>
    <row r="16" spans="1:17">
      <c r="A16" s="5">
        <v>7</v>
      </c>
      <c r="B16" s="10"/>
      <c r="C16" s="11"/>
      <c r="D16" s="11"/>
      <c r="E16" s="10"/>
      <c r="F16" s="10"/>
      <c r="G16" s="63"/>
      <c r="H16" s="12"/>
      <c r="I16" s="63"/>
      <c r="J16" s="12"/>
      <c r="L16" s="27" t="s">
        <v>106</v>
      </c>
      <c r="M16" s="27">
        <f t="shared" si="0"/>
        <v>0</v>
      </c>
      <c r="O16" s="44">
        <f>SUM(O8:O15)</f>
        <v>0</v>
      </c>
    </row>
    <row r="17" spans="1:19">
      <c r="A17" s="5">
        <v>8</v>
      </c>
      <c r="B17" s="10"/>
      <c r="C17" s="11"/>
      <c r="D17" s="11"/>
      <c r="E17" s="10"/>
      <c r="F17" s="10"/>
      <c r="G17" s="63"/>
      <c r="H17" s="12"/>
      <c r="I17" s="63"/>
      <c r="J17" s="12"/>
      <c r="L17" s="27" t="s">
        <v>107</v>
      </c>
      <c r="M17" s="27">
        <f t="shared" si="0"/>
        <v>0</v>
      </c>
    </row>
    <row r="18" spans="1:19">
      <c r="A18" s="5">
        <v>9</v>
      </c>
      <c r="B18" s="10"/>
      <c r="C18" s="11"/>
      <c r="D18" s="11"/>
      <c r="E18" s="10"/>
      <c r="F18" s="10"/>
      <c r="G18" s="63"/>
      <c r="H18" s="12"/>
      <c r="I18" s="63"/>
      <c r="J18" s="12"/>
      <c r="L18" s="27" t="s">
        <v>108</v>
      </c>
      <c r="M18" s="27">
        <f t="shared" si="0"/>
        <v>0</v>
      </c>
    </row>
    <row r="19" spans="1:19">
      <c r="A19" s="5">
        <v>10</v>
      </c>
      <c r="B19" s="10"/>
      <c r="C19" s="11"/>
      <c r="D19" s="11"/>
      <c r="E19" s="10"/>
      <c r="F19" s="10"/>
      <c r="G19" s="63"/>
      <c r="H19" s="12"/>
      <c r="I19" s="63"/>
      <c r="J19" s="12"/>
      <c r="L19" s="27" t="s">
        <v>109</v>
      </c>
      <c r="M19" s="27">
        <f t="shared" si="0"/>
        <v>0</v>
      </c>
    </row>
    <row r="20" spans="1:19">
      <c r="A20" s="5">
        <v>11</v>
      </c>
      <c r="B20" s="10"/>
      <c r="C20" s="11"/>
      <c r="D20" s="11"/>
      <c r="E20" s="10"/>
      <c r="F20" s="10"/>
      <c r="G20" s="63"/>
      <c r="H20" s="12"/>
      <c r="I20" s="63"/>
      <c r="J20" s="12"/>
      <c r="L20" s="27" t="s">
        <v>74</v>
      </c>
      <c r="M20" s="27">
        <f t="shared" si="0"/>
        <v>0</v>
      </c>
      <c r="O20" s="44">
        <f>M21+O16+Q8</f>
        <v>0</v>
      </c>
      <c r="R20" s="48"/>
      <c r="S20" s="48"/>
    </row>
    <row r="21" spans="1:19">
      <c r="A21" s="5">
        <v>12</v>
      </c>
      <c r="B21" s="10"/>
      <c r="C21" s="11"/>
      <c r="D21" s="11"/>
      <c r="E21" s="10"/>
      <c r="F21" s="10"/>
      <c r="G21" s="63"/>
      <c r="H21" s="12"/>
      <c r="I21" s="63"/>
      <c r="J21" s="12"/>
      <c r="M21" s="46">
        <f>SUM(M8:M20)</f>
        <v>0</v>
      </c>
      <c r="R21" s="48"/>
      <c r="S21" s="48"/>
    </row>
    <row r="22" spans="1:19">
      <c r="A22" s="5">
        <v>13</v>
      </c>
      <c r="B22" s="10"/>
      <c r="C22" s="11"/>
      <c r="D22" s="11"/>
      <c r="E22" s="10"/>
      <c r="F22" s="10"/>
      <c r="G22" s="63"/>
      <c r="H22" s="12"/>
      <c r="I22" s="63"/>
      <c r="J22" s="12"/>
      <c r="R22" s="48"/>
      <c r="S22" s="48"/>
    </row>
    <row r="23" spans="1:19">
      <c r="A23" s="5">
        <v>14</v>
      </c>
      <c r="B23" s="10"/>
      <c r="C23" s="11"/>
      <c r="D23" s="11"/>
      <c r="E23" s="10"/>
      <c r="F23" s="10"/>
      <c r="G23" s="63"/>
      <c r="H23" s="12"/>
      <c r="I23" s="63"/>
      <c r="J23" s="12"/>
    </row>
    <row r="24" spans="1:19">
      <c r="A24" s="5">
        <v>15</v>
      </c>
      <c r="B24" s="10"/>
      <c r="C24" s="11"/>
      <c r="D24" s="11"/>
      <c r="E24" s="10"/>
      <c r="F24" s="10"/>
      <c r="G24" s="63"/>
      <c r="H24" s="12"/>
      <c r="I24" s="63"/>
      <c r="J24" s="12"/>
      <c r="L24" s="45" t="s">
        <v>116</v>
      </c>
    </row>
    <row r="25" spans="1:19">
      <c r="A25" s="5">
        <v>16</v>
      </c>
      <c r="B25" s="10"/>
      <c r="C25" s="11"/>
      <c r="D25" s="11"/>
      <c r="E25" s="10"/>
      <c r="F25" s="10"/>
      <c r="G25" s="63"/>
      <c r="H25" s="12"/>
      <c r="I25" s="63"/>
      <c r="J25" s="12"/>
      <c r="L25" s="46">
        <f>COUNTIF($I$10:$I$109,Sheet5!E2)</f>
        <v>0</v>
      </c>
      <c r="M25" s="46">
        <f>IF(L25&lt;4,0,IF(L25&gt;6,0,1))</f>
        <v>0</v>
      </c>
    </row>
    <row r="26" spans="1:19">
      <c r="A26" s="5">
        <v>17</v>
      </c>
      <c r="B26" s="10"/>
      <c r="C26" s="11"/>
      <c r="D26" s="11"/>
      <c r="E26" s="10"/>
      <c r="F26" s="10"/>
      <c r="G26" s="63"/>
      <c r="H26" s="12"/>
      <c r="I26" s="63"/>
      <c r="J26" s="12"/>
      <c r="L26" s="46">
        <f>COUNTIF($I$10:$I$109,Sheet5!E3)</f>
        <v>0</v>
      </c>
      <c r="M26" s="46">
        <f t="shared" ref="M26:M29" si="1">IF(L26&lt;4,0,IF(L26&gt;6,0,1))</f>
        <v>0</v>
      </c>
    </row>
    <row r="27" spans="1:19">
      <c r="A27" s="5">
        <v>18</v>
      </c>
      <c r="B27" s="10"/>
      <c r="C27" s="11"/>
      <c r="D27" s="11"/>
      <c r="E27" s="10"/>
      <c r="F27" s="10"/>
      <c r="G27" s="63"/>
      <c r="H27" s="12"/>
      <c r="I27" s="63"/>
      <c r="J27" s="12"/>
      <c r="L27" s="46">
        <f>COUNTIF($I$10:$I$109,Sheet5!E4)</f>
        <v>0</v>
      </c>
      <c r="M27" s="46">
        <f t="shared" si="1"/>
        <v>0</v>
      </c>
    </row>
    <row r="28" spans="1:19">
      <c r="A28" s="5">
        <v>19</v>
      </c>
      <c r="B28" s="10"/>
      <c r="C28" s="11"/>
      <c r="D28" s="11"/>
      <c r="E28" s="10"/>
      <c r="F28" s="10"/>
      <c r="G28" s="63"/>
      <c r="H28" s="12"/>
      <c r="I28" s="63"/>
      <c r="J28" s="12"/>
      <c r="L28" s="46">
        <f>COUNTIF($I$10:$I$109,Sheet5!E5)</f>
        <v>0</v>
      </c>
      <c r="M28" s="46">
        <f t="shared" si="1"/>
        <v>0</v>
      </c>
    </row>
    <row r="29" spans="1:19">
      <c r="A29" s="5">
        <v>20</v>
      </c>
      <c r="B29" s="10"/>
      <c r="C29" s="11"/>
      <c r="D29" s="11"/>
      <c r="E29" s="10"/>
      <c r="F29" s="10"/>
      <c r="G29" s="63"/>
      <c r="H29" s="12"/>
      <c r="I29" s="63"/>
      <c r="J29" s="12"/>
      <c r="L29" s="46">
        <f>COUNTIF($I$10:$I$109,Sheet5!E6)</f>
        <v>0</v>
      </c>
      <c r="M29" s="46">
        <f t="shared" si="1"/>
        <v>0</v>
      </c>
    </row>
    <row r="30" spans="1:19">
      <c r="A30" s="5">
        <v>21</v>
      </c>
      <c r="B30" s="10"/>
      <c r="C30" s="11"/>
      <c r="D30" s="11"/>
      <c r="E30" s="10"/>
      <c r="F30" s="10"/>
      <c r="G30" s="63"/>
      <c r="H30" s="12"/>
      <c r="I30" s="63"/>
      <c r="J30" s="12"/>
    </row>
    <row r="31" spans="1:19">
      <c r="A31" s="5">
        <v>22</v>
      </c>
      <c r="B31" s="10"/>
      <c r="C31" s="11"/>
      <c r="D31" s="11"/>
      <c r="E31" s="10"/>
      <c r="F31" s="10"/>
      <c r="G31" s="63"/>
      <c r="H31" s="12"/>
      <c r="I31" s="63"/>
      <c r="J31" s="12"/>
    </row>
    <row r="32" spans="1:19">
      <c r="A32" s="5">
        <v>23</v>
      </c>
      <c r="B32" s="10"/>
      <c r="C32" s="11"/>
      <c r="D32" s="11"/>
      <c r="E32" s="10"/>
      <c r="F32" s="10"/>
      <c r="G32" s="63"/>
      <c r="H32" s="12"/>
      <c r="I32" s="63"/>
      <c r="J32" s="12"/>
    </row>
    <row r="33" spans="1:10">
      <c r="A33" s="5">
        <v>24</v>
      </c>
      <c r="B33" s="10"/>
      <c r="C33" s="11"/>
      <c r="D33" s="11"/>
      <c r="E33" s="10"/>
      <c r="F33" s="10"/>
      <c r="G33" s="63"/>
      <c r="H33" s="12"/>
      <c r="I33" s="63"/>
      <c r="J33" s="12"/>
    </row>
    <row r="34" spans="1:10">
      <c r="A34" s="5">
        <v>25</v>
      </c>
      <c r="B34" s="10"/>
      <c r="C34" s="11"/>
      <c r="D34" s="11"/>
      <c r="E34" s="10"/>
      <c r="F34" s="10"/>
      <c r="G34" s="63"/>
      <c r="H34" s="12"/>
      <c r="I34" s="63"/>
      <c r="J34" s="12"/>
    </row>
    <row r="35" spans="1:10">
      <c r="A35" s="5">
        <v>26</v>
      </c>
      <c r="B35" s="10"/>
      <c r="C35" s="11"/>
      <c r="D35" s="11"/>
      <c r="E35" s="10"/>
      <c r="F35" s="10"/>
      <c r="G35" s="63"/>
      <c r="H35" s="12"/>
      <c r="I35" s="63"/>
      <c r="J35" s="12"/>
    </row>
    <row r="36" spans="1:10">
      <c r="A36" s="5">
        <v>27</v>
      </c>
      <c r="B36" s="10"/>
      <c r="C36" s="11"/>
      <c r="D36" s="11"/>
      <c r="E36" s="10"/>
      <c r="F36" s="10"/>
      <c r="G36" s="63"/>
      <c r="H36" s="12"/>
      <c r="I36" s="63"/>
      <c r="J36" s="12"/>
    </row>
    <row r="37" spans="1:10">
      <c r="A37" s="5">
        <v>28</v>
      </c>
      <c r="B37" s="10"/>
      <c r="C37" s="11"/>
      <c r="D37" s="11"/>
      <c r="E37" s="10"/>
      <c r="F37" s="10"/>
      <c r="G37" s="63"/>
      <c r="H37" s="12"/>
      <c r="I37" s="63"/>
      <c r="J37" s="12"/>
    </row>
    <row r="38" spans="1:10">
      <c r="A38" s="5">
        <v>29</v>
      </c>
      <c r="B38" s="10"/>
      <c r="C38" s="11"/>
      <c r="D38" s="11"/>
      <c r="E38" s="10"/>
      <c r="F38" s="10"/>
      <c r="G38" s="63"/>
      <c r="H38" s="12"/>
      <c r="I38" s="63"/>
      <c r="J38" s="12"/>
    </row>
    <row r="39" spans="1:10">
      <c r="A39" s="5">
        <v>30</v>
      </c>
      <c r="B39" s="10"/>
      <c r="C39" s="11"/>
      <c r="D39" s="11"/>
      <c r="E39" s="10"/>
      <c r="F39" s="10"/>
      <c r="G39" s="63"/>
      <c r="H39" s="12"/>
      <c r="I39" s="63"/>
      <c r="J39" s="12"/>
    </row>
    <row r="40" spans="1:10">
      <c r="A40" s="5">
        <v>31</v>
      </c>
      <c r="B40" s="10"/>
      <c r="C40" s="11"/>
      <c r="D40" s="11"/>
      <c r="E40" s="10"/>
      <c r="F40" s="10"/>
      <c r="G40" s="63"/>
      <c r="H40" s="12"/>
      <c r="I40" s="63"/>
      <c r="J40" s="12"/>
    </row>
    <row r="41" spans="1:10">
      <c r="A41" s="5">
        <v>32</v>
      </c>
      <c r="B41" s="10"/>
      <c r="C41" s="11"/>
      <c r="D41" s="11"/>
      <c r="E41" s="10"/>
      <c r="F41" s="10"/>
      <c r="G41" s="63"/>
      <c r="H41" s="12"/>
      <c r="I41" s="63"/>
      <c r="J41" s="12"/>
    </row>
    <row r="42" spans="1:10">
      <c r="A42" s="5">
        <v>33</v>
      </c>
      <c r="B42" s="10"/>
      <c r="C42" s="11"/>
      <c r="D42" s="11"/>
      <c r="E42" s="10"/>
      <c r="F42" s="10"/>
      <c r="G42" s="63"/>
      <c r="H42" s="12"/>
      <c r="I42" s="63"/>
      <c r="J42" s="12"/>
    </row>
    <row r="43" spans="1:10">
      <c r="A43" s="5">
        <v>34</v>
      </c>
      <c r="B43" s="10"/>
      <c r="C43" s="11"/>
      <c r="D43" s="11"/>
      <c r="E43" s="10"/>
      <c r="F43" s="10"/>
      <c r="G43" s="63"/>
      <c r="H43" s="12"/>
      <c r="I43" s="63"/>
      <c r="J43" s="12"/>
    </row>
    <row r="44" spans="1:10">
      <c r="A44" s="5">
        <v>35</v>
      </c>
      <c r="B44" s="10"/>
      <c r="C44" s="11"/>
      <c r="D44" s="11"/>
      <c r="E44" s="10"/>
      <c r="F44" s="10"/>
      <c r="G44" s="63"/>
      <c r="H44" s="12"/>
      <c r="I44" s="63"/>
      <c r="J44" s="12"/>
    </row>
    <row r="45" spans="1:10">
      <c r="A45" s="5">
        <v>36</v>
      </c>
      <c r="B45" s="10"/>
      <c r="C45" s="11"/>
      <c r="D45" s="11"/>
      <c r="E45" s="10"/>
      <c r="F45" s="10"/>
      <c r="G45" s="63"/>
      <c r="H45" s="12"/>
      <c r="I45" s="63"/>
      <c r="J45" s="12"/>
    </row>
    <row r="46" spans="1:10">
      <c r="A46" s="5">
        <v>37</v>
      </c>
      <c r="B46" s="10"/>
      <c r="C46" s="11"/>
      <c r="D46" s="11"/>
      <c r="E46" s="10"/>
      <c r="F46" s="10"/>
      <c r="G46" s="63"/>
      <c r="H46" s="12"/>
      <c r="I46" s="63"/>
      <c r="J46" s="12"/>
    </row>
    <row r="47" spans="1:10">
      <c r="A47" s="5">
        <v>38</v>
      </c>
      <c r="B47" s="10"/>
      <c r="C47" s="11"/>
      <c r="D47" s="11"/>
      <c r="E47" s="10"/>
      <c r="F47" s="10"/>
      <c r="G47" s="63"/>
      <c r="H47" s="12"/>
      <c r="I47" s="63"/>
      <c r="J47" s="12"/>
    </row>
    <row r="48" spans="1:10">
      <c r="A48" s="5">
        <v>39</v>
      </c>
      <c r="B48" s="10"/>
      <c r="C48" s="11"/>
      <c r="D48" s="11"/>
      <c r="E48" s="10"/>
      <c r="F48" s="10"/>
      <c r="G48" s="63"/>
      <c r="H48" s="12"/>
      <c r="I48" s="63"/>
      <c r="J48" s="12"/>
    </row>
    <row r="49" spans="1:10">
      <c r="A49" s="5">
        <v>40</v>
      </c>
      <c r="B49" s="10"/>
      <c r="C49" s="11"/>
      <c r="D49" s="11"/>
      <c r="E49" s="10"/>
      <c r="F49" s="10"/>
      <c r="G49" s="63"/>
      <c r="H49" s="12"/>
      <c r="I49" s="63"/>
      <c r="J49" s="12"/>
    </row>
    <row r="50" spans="1:10">
      <c r="A50" s="5">
        <v>41</v>
      </c>
      <c r="B50" s="10"/>
      <c r="C50" s="11"/>
      <c r="D50" s="11"/>
      <c r="E50" s="10"/>
      <c r="F50" s="10"/>
      <c r="G50" s="63"/>
      <c r="H50" s="12"/>
      <c r="I50" s="63"/>
      <c r="J50" s="12"/>
    </row>
    <row r="51" spans="1:10">
      <c r="A51" s="5">
        <v>42</v>
      </c>
      <c r="B51" s="10"/>
      <c r="C51" s="11"/>
      <c r="D51" s="11"/>
      <c r="E51" s="10"/>
      <c r="F51" s="10"/>
      <c r="G51" s="63"/>
      <c r="H51" s="12"/>
      <c r="I51" s="63"/>
      <c r="J51" s="12"/>
    </row>
    <row r="52" spans="1:10">
      <c r="A52" s="5">
        <v>43</v>
      </c>
      <c r="B52" s="10"/>
      <c r="C52" s="11"/>
      <c r="D52" s="11"/>
      <c r="E52" s="10"/>
      <c r="F52" s="10"/>
      <c r="G52" s="63"/>
      <c r="H52" s="12"/>
      <c r="I52" s="63"/>
      <c r="J52" s="12"/>
    </row>
    <row r="53" spans="1:10">
      <c r="A53" s="5">
        <v>44</v>
      </c>
      <c r="B53" s="10"/>
      <c r="C53" s="11"/>
      <c r="D53" s="11"/>
      <c r="E53" s="10"/>
      <c r="F53" s="10"/>
      <c r="G53" s="63"/>
      <c r="H53" s="12"/>
      <c r="I53" s="63"/>
      <c r="J53" s="12"/>
    </row>
    <row r="54" spans="1:10">
      <c r="A54" s="5">
        <v>45</v>
      </c>
      <c r="B54" s="10"/>
      <c r="C54" s="11"/>
      <c r="D54" s="11"/>
      <c r="E54" s="10"/>
      <c r="F54" s="10"/>
      <c r="G54" s="63"/>
      <c r="H54" s="12"/>
      <c r="I54" s="63"/>
      <c r="J54" s="12"/>
    </row>
    <row r="55" spans="1:10">
      <c r="A55" s="5">
        <v>46</v>
      </c>
      <c r="B55" s="10"/>
      <c r="C55" s="11"/>
      <c r="D55" s="11"/>
      <c r="E55" s="10"/>
      <c r="F55" s="10"/>
      <c r="G55" s="63"/>
      <c r="H55" s="12"/>
      <c r="I55" s="63"/>
      <c r="J55" s="12"/>
    </row>
    <row r="56" spans="1:10">
      <c r="A56" s="5">
        <v>47</v>
      </c>
      <c r="B56" s="10"/>
      <c r="C56" s="11"/>
      <c r="D56" s="11"/>
      <c r="E56" s="10"/>
      <c r="F56" s="10"/>
      <c r="G56" s="63"/>
      <c r="H56" s="12"/>
      <c r="I56" s="63"/>
      <c r="J56" s="12"/>
    </row>
    <row r="57" spans="1:10">
      <c r="A57" s="5">
        <v>48</v>
      </c>
      <c r="B57" s="10"/>
      <c r="C57" s="11"/>
      <c r="D57" s="11"/>
      <c r="E57" s="10"/>
      <c r="F57" s="10"/>
      <c r="G57" s="63"/>
      <c r="H57" s="12"/>
      <c r="I57" s="63"/>
      <c r="J57" s="12"/>
    </row>
    <row r="58" spans="1:10">
      <c r="A58" s="5">
        <v>49</v>
      </c>
      <c r="B58" s="10"/>
      <c r="C58" s="11"/>
      <c r="D58" s="11"/>
      <c r="E58" s="10"/>
      <c r="F58" s="10"/>
      <c r="G58" s="63"/>
      <c r="H58" s="12"/>
      <c r="I58" s="63"/>
      <c r="J58" s="12"/>
    </row>
    <row r="59" spans="1:10">
      <c r="A59" s="5">
        <v>50</v>
      </c>
      <c r="B59" s="10"/>
      <c r="C59" s="11"/>
      <c r="D59" s="11"/>
      <c r="E59" s="10"/>
      <c r="F59" s="10"/>
      <c r="G59" s="63"/>
      <c r="H59" s="12"/>
      <c r="I59" s="63"/>
      <c r="J59" s="12"/>
    </row>
    <row r="60" spans="1:10">
      <c r="A60" s="5">
        <v>51</v>
      </c>
      <c r="B60" s="10"/>
      <c r="C60" s="11"/>
      <c r="D60" s="11"/>
      <c r="E60" s="10"/>
      <c r="F60" s="10"/>
      <c r="G60" s="63"/>
      <c r="H60" s="12"/>
      <c r="I60" s="63"/>
      <c r="J60" s="12"/>
    </row>
    <row r="61" spans="1:10">
      <c r="A61" s="5">
        <v>52</v>
      </c>
      <c r="B61" s="10"/>
      <c r="C61" s="11"/>
      <c r="D61" s="11"/>
      <c r="E61" s="10"/>
      <c r="F61" s="10"/>
      <c r="G61" s="63"/>
      <c r="H61" s="12"/>
      <c r="I61" s="63"/>
      <c r="J61" s="12"/>
    </row>
    <row r="62" spans="1:10">
      <c r="A62" s="5">
        <v>53</v>
      </c>
      <c r="B62" s="10"/>
      <c r="C62" s="11"/>
      <c r="D62" s="11"/>
      <c r="E62" s="10"/>
      <c r="F62" s="10"/>
      <c r="G62" s="63"/>
      <c r="H62" s="12"/>
      <c r="I62" s="63"/>
      <c r="J62" s="12"/>
    </row>
    <row r="63" spans="1:10">
      <c r="A63" s="5">
        <v>54</v>
      </c>
      <c r="B63" s="10"/>
      <c r="C63" s="11"/>
      <c r="D63" s="11"/>
      <c r="E63" s="10"/>
      <c r="F63" s="10"/>
      <c r="G63" s="63"/>
      <c r="H63" s="12"/>
      <c r="I63" s="63"/>
      <c r="J63" s="12"/>
    </row>
    <row r="64" spans="1:10">
      <c r="A64" s="5">
        <v>55</v>
      </c>
      <c r="B64" s="10"/>
      <c r="C64" s="11"/>
      <c r="D64" s="11"/>
      <c r="E64" s="10"/>
      <c r="F64" s="10"/>
      <c r="G64" s="63"/>
      <c r="H64" s="12"/>
      <c r="I64" s="63"/>
      <c r="J64" s="12"/>
    </row>
    <row r="65" spans="1:10">
      <c r="A65" s="5">
        <v>56</v>
      </c>
      <c r="B65" s="10"/>
      <c r="C65" s="11"/>
      <c r="D65" s="11"/>
      <c r="E65" s="10"/>
      <c r="F65" s="10"/>
      <c r="G65" s="63"/>
      <c r="H65" s="12"/>
      <c r="I65" s="63"/>
      <c r="J65" s="12"/>
    </row>
    <row r="66" spans="1:10">
      <c r="A66" s="5">
        <v>57</v>
      </c>
      <c r="B66" s="10"/>
      <c r="C66" s="11"/>
      <c r="D66" s="11"/>
      <c r="E66" s="10"/>
      <c r="F66" s="10"/>
      <c r="G66" s="63"/>
      <c r="H66" s="12"/>
      <c r="I66" s="63"/>
      <c r="J66" s="12"/>
    </row>
    <row r="67" spans="1:10">
      <c r="A67" s="5">
        <v>58</v>
      </c>
      <c r="B67" s="10"/>
      <c r="C67" s="11"/>
      <c r="D67" s="11"/>
      <c r="E67" s="10"/>
      <c r="F67" s="10"/>
      <c r="G67" s="63"/>
      <c r="H67" s="12"/>
      <c r="I67" s="63"/>
      <c r="J67" s="12"/>
    </row>
    <row r="68" spans="1:10">
      <c r="A68" s="5">
        <v>59</v>
      </c>
      <c r="B68" s="10"/>
      <c r="C68" s="11"/>
      <c r="D68" s="11"/>
      <c r="E68" s="10"/>
      <c r="F68" s="10"/>
      <c r="G68" s="63"/>
      <c r="H68" s="12"/>
      <c r="I68" s="63"/>
      <c r="J68" s="12"/>
    </row>
    <row r="69" spans="1:10">
      <c r="A69" s="5">
        <v>60</v>
      </c>
      <c r="B69" s="10"/>
      <c r="C69" s="11"/>
      <c r="D69" s="11"/>
      <c r="E69" s="10"/>
      <c r="F69" s="10"/>
      <c r="G69" s="63"/>
      <c r="H69" s="12"/>
      <c r="I69" s="63"/>
      <c r="J69" s="12"/>
    </row>
    <row r="70" spans="1:10">
      <c r="A70" s="5">
        <v>61</v>
      </c>
      <c r="B70" s="10"/>
      <c r="C70" s="11"/>
      <c r="D70" s="11"/>
      <c r="E70" s="10"/>
      <c r="F70" s="10"/>
      <c r="G70" s="63"/>
      <c r="H70" s="12"/>
      <c r="I70" s="63"/>
      <c r="J70" s="12"/>
    </row>
    <row r="71" spans="1:10">
      <c r="A71" s="5">
        <v>62</v>
      </c>
      <c r="B71" s="10"/>
      <c r="C71" s="11"/>
      <c r="D71" s="11"/>
      <c r="E71" s="10"/>
      <c r="F71" s="10"/>
      <c r="G71" s="63"/>
      <c r="H71" s="12"/>
      <c r="I71" s="63"/>
      <c r="J71" s="12"/>
    </row>
    <row r="72" spans="1:10">
      <c r="A72" s="5">
        <v>63</v>
      </c>
      <c r="B72" s="10"/>
      <c r="C72" s="11"/>
      <c r="D72" s="11"/>
      <c r="E72" s="10"/>
      <c r="F72" s="10"/>
      <c r="G72" s="63"/>
      <c r="H72" s="12"/>
      <c r="I72" s="63"/>
      <c r="J72" s="12"/>
    </row>
    <row r="73" spans="1:10">
      <c r="A73" s="5">
        <v>64</v>
      </c>
      <c r="B73" s="10"/>
      <c r="C73" s="11"/>
      <c r="D73" s="11"/>
      <c r="E73" s="10"/>
      <c r="F73" s="10"/>
      <c r="G73" s="63"/>
      <c r="H73" s="12"/>
      <c r="I73" s="63"/>
      <c r="J73" s="12"/>
    </row>
    <row r="74" spans="1:10">
      <c r="A74" s="5">
        <v>65</v>
      </c>
      <c r="B74" s="10"/>
      <c r="C74" s="11"/>
      <c r="D74" s="11"/>
      <c r="E74" s="10"/>
      <c r="F74" s="10"/>
      <c r="G74" s="63"/>
      <c r="H74" s="12"/>
      <c r="I74" s="63"/>
      <c r="J74" s="12"/>
    </row>
    <row r="75" spans="1:10">
      <c r="A75" s="5">
        <v>66</v>
      </c>
      <c r="B75" s="10"/>
      <c r="C75" s="11"/>
      <c r="D75" s="11"/>
      <c r="E75" s="10"/>
      <c r="F75" s="10"/>
      <c r="G75" s="63"/>
      <c r="H75" s="12"/>
      <c r="I75" s="63"/>
      <c r="J75" s="12"/>
    </row>
    <row r="76" spans="1:10">
      <c r="A76" s="5">
        <v>67</v>
      </c>
      <c r="B76" s="10"/>
      <c r="C76" s="11"/>
      <c r="D76" s="11"/>
      <c r="E76" s="10"/>
      <c r="F76" s="10"/>
      <c r="G76" s="63"/>
      <c r="H76" s="12"/>
      <c r="I76" s="63"/>
      <c r="J76" s="12"/>
    </row>
    <row r="77" spans="1:10">
      <c r="A77" s="5">
        <v>68</v>
      </c>
      <c r="B77" s="10"/>
      <c r="C77" s="11"/>
      <c r="D77" s="11"/>
      <c r="E77" s="10"/>
      <c r="F77" s="10"/>
      <c r="G77" s="63"/>
      <c r="H77" s="12"/>
      <c r="I77" s="63"/>
      <c r="J77" s="12"/>
    </row>
    <row r="78" spans="1:10">
      <c r="A78" s="5">
        <v>69</v>
      </c>
      <c r="B78" s="10"/>
      <c r="C78" s="11"/>
      <c r="D78" s="11"/>
      <c r="E78" s="10"/>
      <c r="F78" s="10"/>
      <c r="G78" s="63"/>
      <c r="H78" s="12"/>
      <c r="I78" s="63"/>
      <c r="J78" s="12"/>
    </row>
    <row r="79" spans="1:10">
      <c r="A79" s="5">
        <v>70</v>
      </c>
      <c r="B79" s="10"/>
      <c r="C79" s="11"/>
      <c r="D79" s="11"/>
      <c r="E79" s="10"/>
      <c r="F79" s="10"/>
      <c r="G79" s="63"/>
      <c r="H79" s="12"/>
      <c r="I79" s="63"/>
      <c r="J79" s="12"/>
    </row>
    <row r="80" spans="1:10">
      <c r="A80" s="5">
        <v>71</v>
      </c>
      <c r="B80" s="10"/>
      <c r="C80" s="11"/>
      <c r="D80" s="11"/>
      <c r="E80" s="10"/>
      <c r="F80" s="10"/>
      <c r="G80" s="63"/>
      <c r="H80" s="12"/>
      <c r="I80" s="63"/>
      <c r="J80" s="12"/>
    </row>
    <row r="81" spans="1:10">
      <c r="A81" s="5">
        <v>72</v>
      </c>
      <c r="B81" s="10"/>
      <c r="C81" s="11"/>
      <c r="D81" s="11"/>
      <c r="E81" s="10"/>
      <c r="F81" s="10"/>
      <c r="G81" s="63"/>
      <c r="H81" s="12"/>
      <c r="I81" s="63"/>
      <c r="J81" s="12"/>
    </row>
    <row r="82" spans="1:10">
      <c r="A82" s="5">
        <v>73</v>
      </c>
      <c r="B82" s="10"/>
      <c r="C82" s="11"/>
      <c r="D82" s="11"/>
      <c r="E82" s="10"/>
      <c r="F82" s="10"/>
      <c r="G82" s="63"/>
      <c r="H82" s="12"/>
      <c r="I82" s="63"/>
      <c r="J82" s="12"/>
    </row>
    <row r="83" spans="1:10">
      <c r="A83" s="5">
        <v>74</v>
      </c>
      <c r="B83" s="10"/>
      <c r="C83" s="11"/>
      <c r="D83" s="11"/>
      <c r="E83" s="10"/>
      <c r="F83" s="10"/>
      <c r="G83" s="63"/>
      <c r="H83" s="12"/>
      <c r="I83" s="63"/>
      <c r="J83" s="12"/>
    </row>
    <row r="84" spans="1:10">
      <c r="A84" s="5">
        <v>75</v>
      </c>
      <c r="B84" s="10"/>
      <c r="C84" s="11"/>
      <c r="D84" s="11"/>
      <c r="E84" s="10"/>
      <c r="F84" s="10"/>
      <c r="G84" s="63"/>
      <c r="H84" s="12"/>
      <c r="I84" s="63"/>
      <c r="J84" s="12"/>
    </row>
    <row r="85" spans="1:10">
      <c r="A85" s="5">
        <v>76</v>
      </c>
      <c r="B85" s="10"/>
      <c r="C85" s="11"/>
      <c r="D85" s="11"/>
      <c r="E85" s="10"/>
      <c r="F85" s="10"/>
      <c r="G85" s="63"/>
      <c r="H85" s="12"/>
      <c r="I85" s="63"/>
      <c r="J85" s="12"/>
    </row>
    <row r="86" spans="1:10">
      <c r="A86" s="5">
        <v>77</v>
      </c>
      <c r="B86" s="10"/>
      <c r="C86" s="11"/>
      <c r="D86" s="11"/>
      <c r="E86" s="10"/>
      <c r="F86" s="10"/>
      <c r="G86" s="63"/>
      <c r="H86" s="12"/>
      <c r="I86" s="63"/>
      <c r="J86" s="12"/>
    </row>
    <row r="87" spans="1:10">
      <c r="A87" s="5">
        <v>78</v>
      </c>
      <c r="B87" s="10"/>
      <c r="C87" s="11"/>
      <c r="D87" s="11"/>
      <c r="E87" s="10"/>
      <c r="F87" s="10"/>
      <c r="G87" s="63"/>
      <c r="H87" s="12"/>
      <c r="I87" s="63"/>
      <c r="J87" s="12"/>
    </row>
    <row r="88" spans="1:10">
      <c r="A88" s="5">
        <v>79</v>
      </c>
      <c r="B88" s="10"/>
      <c r="C88" s="11"/>
      <c r="D88" s="11"/>
      <c r="E88" s="10"/>
      <c r="F88" s="10"/>
      <c r="G88" s="63"/>
      <c r="H88" s="12"/>
      <c r="I88" s="63"/>
      <c r="J88" s="12"/>
    </row>
    <row r="89" spans="1:10">
      <c r="A89" s="5">
        <v>80</v>
      </c>
      <c r="B89" s="10"/>
      <c r="C89" s="11"/>
      <c r="D89" s="11"/>
      <c r="E89" s="10"/>
      <c r="F89" s="10"/>
      <c r="G89" s="63"/>
      <c r="H89" s="12"/>
      <c r="I89" s="63"/>
      <c r="J89" s="12"/>
    </row>
    <row r="90" spans="1:10">
      <c r="A90" s="5">
        <v>81</v>
      </c>
      <c r="B90" s="10"/>
      <c r="C90" s="11"/>
      <c r="D90" s="11"/>
      <c r="E90" s="10"/>
      <c r="F90" s="10"/>
      <c r="G90" s="63"/>
      <c r="H90" s="12"/>
      <c r="I90" s="63"/>
      <c r="J90" s="12"/>
    </row>
    <row r="91" spans="1:10">
      <c r="A91" s="5">
        <v>82</v>
      </c>
      <c r="B91" s="10"/>
      <c r="C91" s="11"/>
      <c r="D91" s="11"/>
      <c r="E91" s="10"/>
      <c r="F91" s="10"/>
      <c r="G91" s="63"/>
      <c r="H91" s="12"/>
      <c r="I91" s="63"/>
      <c r="J91" s="12"/>
    </row>
    <row r="92" spans="1:10">
      <c r="A92" s="5">
        <v>83</v>
      </c>
      <c r="B92" s="10"/>
      <c r="C92" s="11"/>
      <c r="D92" s="11"/>
      <c r="E92" s="10"/>
      <c r="F92" s="10"/>
      <c r="G92" s="63"/>
      <c r="H92" s="12"/>
      <c r="I92" s="63"/>
      <c r="J92" s="12"/>
    </row>
    <row r="93" spans="1:10">
      <c r="A93" s="5">
        <v>84</v>
      </c>
      <c r="B93" s="10"/>
      <c r="C93" s="11"/>
      <c r="D93" s="11"/>
      <c r="E93" s="10"/>
      <c r="F93" s="10"/>
      <c r="G93" s="63"/>
      <c r="H93" s="12"/>
      <c r="I93" s="63"/>
      <c r="J93" s="12"/>
    </row>
    <row r="94" spans="1:10">
      <c r="A94" s="5">
        <v>85</v>
      </c>
      <c r="B94" s="10"/>
      <c r="C94" s="11"/>
      <c r="D94" s="11"/>
      <c r="E94" s="10"/>
      <c r="F94" s="10"/>
      <c r="G94" s="63"/>
      <c r="H94" s="12"/>
      <c r="I94" s="63"/>
      <c r="J94" s="12"/>
    </row>
    <row r="95" spans="1:10">
      <c r="A95" s="5">
        <v>86</v>
      </c>
      <c r="B95" s="10"/>
      <c r="C95" s="11"/>
      <c r="D95" s="11"/>
      <c r="E95" s="10"/>
      <c r="F95" s="10"/>
      <c r="G95" s="63"/>
      <c r="H95" s="12"/>
      <c r="I95" s="63"/>
      <c r="J95" s="12"/>
    </row>
    <row r="96" spans="1:10">
      <c r="A96" s="5">
        <v>87</v>
      </c>
      <c r="B96" s="10"/>
      <c r="C96" s="11"/>
      <c r="D96" s="11"/>
      <c r="E96" s="10"/>
      <c r="F96" s="10"/>
      <c r="G96" s="63"/>
      <c r="H96" s="12"/>
      <c r="I96" s="63"/>
      <c r="J96" s="12"/>
    </row>
    <row r="97" spans="1:10">
      <c r="A97" s="5">
        <v>88</v>
      </c>
      <c r="B97" s="10"/>
      <c r="C97" s="11"/>
      <c r="D97" s="11"/>
      <c r="E97" s="10"/>
      <c r="F97" s="10"/>
      <c r="G97" s="63"/>
      <c r="H97" s="12"/>
      <c r="I97" s="63"/>
      <c r="J97" s="12"/>
    </row>
    <row r="98" spans="1:10">
      <c r="A98" s="5">
        <v>89</v>
      </c>
      <c r="B98" s="10"/>
      <c r="C98" s="11"/>
      <c r="D98" s="11"/>
      <c r="E98" s="10"/>
      <c r="F98" s="10"/>
      <c r="G98" s="63"/>
      <c r="H98" s="12"/>
      <c r="I98" s="63"/>
      <c r="J98" s="12"/>
    </row>
    <row r="99" spans="1:10">
      <c r="A99" s="5">
        <v>90</v>
      </c>
      <c r="B99" s="10"/>
      <c r="C99" s="11"/>
      <c r="D99" s="11"/>
      <c r="E99" s="10"/>
      <c r="F99" s="10"/>
      <c r="G99" s="63"/>
      <c r="H99" s="12"/>
      <c r="I99" s="63"/>
      <c r="J99" s="12"/>
    </row>
    <row r="100" spans="1:10">
      <c r="A100" s="5">
        <v>91</v>
      </c>
      <c r="B100" s="10"/>
      <c r="C100" s="11"/>
      <c r="D100" s="11"/>
      <c r="E100" s="10"/>
      <c r="F100" s="10"/>
      <c r="G100" s="63"/>
      <c r="H100" s="12"/>
      <c r="I100" s="63"/>
      <c r="J100" s="12"/>
    </row>
    <row r="101" spans="1:10">
      <c r="A101" s="5">
        <v>92</v>
      </c>
      <c r="B101" s="10"/>
      <c r="C101" s="11"/>
      <c r="D101" s="11"/>
      <c r="E101" s="10"/>
      <c r="F101" s="10"/>
      <c r="G101" s="63"/>
      <c r="H101" s="12"/>
      <c r="I101" s="63"/>
      <c r="J101" s="12"/>
    </row>
    <row r="102" spans="1:10">
      <c r="A102" s="5">
        <v>93</v>
      </c>
      <c r="B102" s="10"/>
      <c r="C102" s="11"/>
      <c r="D102" s="11"/>
      <c r="E102" s="10"/>
      <c r="F102" s="10"/>
      <c r="G102" s="63"/>
      <c r="H102" s="12"/>
      <c r="I102" s="63"/>
      <c r="J102" s="12"/>
    </row>
    <row r="103" spans="1:10">
      <c r="A103" s="5">
        <v>94</v>
      </c>
      <c r="B103" s="10"/>
      <c r="C103" s="11"/>
      <c r="D103" s="11"/>
      <c r="E103" s="10"/>
      <c r="F103" s="10"/>
      <c r="G103" s="63"/>
      <c r="H103" s="12"/>
      <c r="I103" s="63"/>
      <c r="J103" s="12"/>
    </row>
    <row r="104" spans="1:10">
      <c r="A104" s="5">
        <v>95</v>
      </c>
      <c r="B104" s="10"/>
      <c r="C104" s="11"/>
      <c r="D104" s="11"/>
      <c r="E104" s="10"/>
      <c r="F104" s="10"/>
      <c r="G104" s="63"/>
      <c r="H104" s="12"/>
      <c r="I104" s="63"/>
      <c r="J104" s="12"/>
    </row>
    <row r="105" spans="1:10">
      <c r="A105" s="5">
        <v>96</v>
      </c>
      <c r="B105" s="10"/>
      <c r="C105" s="11"/>
      <c r="D105" s="11"/>
      <c r="E105" s="10"/>
      <c r="F105" s="10"/>
      <c r="G105" s="63"/>
      <c r="H105" s="12"/>
      <c r="I105" s="63"/>
      <c r="J105" s="12"/>
    </row>
    <row r="106" spans="1:10">
      <c r="A106" s="5">
        <v>97</v>
      </c>
      <c r="B106" s="10"/>
      <c r="C106" s="11"/>
      <c r="D106" s="11"/>
      <c r="E106" s="10"/>
      <c r="F106" s="10"/>
      <c r="G106" s="63"/>
      <c r="H106" s="12"/>
      <c r="I106" s="63"/>
      <c r="J106" s="12"/>
    </row>
    <row r="107" spans="1:10">
      <c r="A107" s="5">
        <v>98</v>
      </c>
      <c r="B107" s="10"/>
      <c r="C107" s="11"/>
      <c r="D107" s="11"/>
      <c r="E107" s="10"/>
      <c r="F107" s="10"/>
      <c r="G107" s="63"/>
      <c r="H107" s="12"/>
      <c r="I107" s="63"/>
      <c r="J107" s="12"/>
    </row>
    <row r="108" spans="1:10">
      <c r="A108" s="5">
        <v>99</v>
      </c>
      <c r="B108" s="10"/>
      <c r="C108" s="11"/>
      <c r="D108" s="11"/>
      <c r="E108" s="10"/>
      <c r="F108" s="10"/>
      <c r="G108" s="63"/>
      <c r="H108" s="12"/>
      <c r="I108" s="63"/>
      <c r="J108" s="12"/>
    </row>
    <row r="109" spans="1:10">
      <c r="A109" s="5">
        <v>100</v>
      </c>
      <c r="B109" s="10"/>
      <c r="C109" s="11"/>
      <c r="D109" s="11"/>
      <c r="E109" s="10"/>
      <c r="F109" s="10"/>
      <c r="G109" s="63"/>
      <c r="H109" s="12"/>
      <c r="I109" s="63"/>
      <c r="J109" s="12"/>
    </row>
    <row r="244" spans="8:10">
      <c r="H244" s="54"/>
      <c r="J244" s="54"/>
    </row>
    <row r="395" spans="3:10">
      <c r="C395" s="55"/>
      <c r="D395" s="55"/>
      <c r="E395" s="54"/>
      <c r="F395" s="55"/>
      <c r="G395" s="55"/>
      <c r="I395" s="55"/>
    </row>
    <row r="396" spans="3:10">
      <c r="C396" s="55"/>
      <c r="D396" s="55"/>
      <c r="F396" s="55"/>
      <c r="G396" s="55"/>
      <c r="I396" s="55"/>
    </row>
    <row r="397" spans="3:10">
      <c r="C397" s="55"/>
      <c r="D397" s="55"/>
      <c r="F397" s="55"/>
      <c r="G397" s="55"/>
      <c r="I397" s="55"/>
    </row>
    <row r="398" spans="3:10">
      <c r="C398" s="55"/>
      <c r="D398" s="55"/>
      <c r="F398" s="55"/>
      <c r="G398" s="55"/>
      <c r="H398" s="54"/>
      <c r="I398" s="55"/>
      <c r="J398" s="54"/>
    </row>
    <row r="399" spans="3:10">
      <c r="C399" s="55"/>
      <c r="D399" s="55"/>
      <c r="F399" s="55"/>
      <c r="G399" s="55"/>
      <c r="H399" s="54"/>
      <c r="I399" s="55"/>
      <c r="J399" s="54"/>
    </row>
    <row r="400" spans="3:10">
      <c r="C400" s="55"/>
      <c r="D400" s="55"/>
      <c r="F400" s="55"/>
      <c r="G400" s="55"/>
      <c r="H400" s="54"/>
      <c r="I400" s="55"/>
      <c r="J400" s="54"/>
    </row>
    <row r="401" spans="3:10">
      <c r="C401" s="55"/>
      <c r="D401" s="55"/>
      <c r="F401" s="55"/>
      <c r="G401" s="55"/>
      <c r="H401" s="54"/>
      <c r="I401" s="55"/>
      <c r="J401" s="54"/>
    </row>
    <row r="402" spans="3:10">
      <c r="C402" s="55"/>
      <c r="D402" s="55"/>
      <c r="F402" s="55"/>
      <c r="G402" s="55"/>
      <c r="H402" s="54"/>
      <c r="I402" s="55"/>
      <c r="J402" s="54"/>
    </row>
    <row r="403" spans="3:10">
      <c r="C403" s="55"/>
      <c r="D403" s="55"/>
      <c r="F403" s="55"/>
      <c r="G403" s="55"/>
      <c r="H403" s="54"/>
      <c r="I403" s="55"/>
      <c r="J403" s="54"/>
    </row>
    <row r="404" spans="3:10">
      <c r="C404" s="55"/>
      <c r="D404" s="55"/>
      <c r="F404" s="55"/>
      <c r="G404" s="55"/>
      <c r="H404" s="54"/>
      <c r="I404" s="55"/>
      <c r="J404" s="54"/>
    </row>
    <row r="405" spans="3:10">
      <c r="C405" s="55"/>
      <c r="D405" s="55"/>
      <c r="F405" s="55"/>
      <c r="G405" s="55"/>
      <c r="H405" s="54"/>
      <c r="I405" s="55"/>
      <c r="J405" s="54"/>
    </row>
    <row r="406" spans="3:10">
      <c r="C406" s="55"/>
      <c r="D406" s="55"/>
      <c r="F406" s="55"/>
      <c r="G406" s="55"/>
      <c r="H406" s="54"/>
      <c r="I406" s="55"/>
      <c r="J406" s="54"/>
    </row>
    <row r="407" spans="3:10">
      <c r="C407" s="55"/>
      <c r="D407" s="55"/>
      <c r="F407" s="55"/>
      <c r="G407" s="55"/>
      <c r="H407" s="54"/>
      <c r="I407" s="55"/>
      <c r="J407" s="54"/>
    </row>
    <row r="408" spans="3:10">
      <c r="C408" s="55"/>
      <c r="D408" s="55"/>
      <c r="F408" s="55"/>
      <c r="G408" s="55"/>
      <c r="H408" s="54"/>
      <c r="I408" s="55"/>
      <c r="J408" s="54"/>
    </row>
    <row r="409" spans="3:10">
      <c r="C409" s="55"/>
      <c r="D409" s="55"/>
      <c r="F409" s="55"/>
      <c r="G409" s="55"/>
      <c r="H409" s="54"/>
      <c r="I409" s="55"/>
      <c r="J409" s="54"/>
    </row>
    <row r="410" spans="3:10">
      <c r="C410" s="55"/>
      <c r="D410" s="55"/>
      <c r="F410" s="55"/>
      <c r="G410" s="55"/>
      <c r="H410" s="54"/>
      <c r="I410" s="55"/>
      <c r="J410" s="54"/>
    </row>
    <row r="411" spans="3:10">
      <c r="C411" s="55"/>
      <c r="D411" s="55"/>
      <c r="F411" s="55"/>
      <c r="G411" s="55"/>
      <c r="H411" s="54"/>
      <c r="I411" s="55"/>
      <c r="J411" s="54"/>
    </row>
    <row r="412" spans="3:10">
      <c r="C412" s="55"/>
      <c r="D412" s="55"/>
      <c r="F412" s="55"/>
      <c r="G412" s="55"/>
      <c r="H412" s="54"/>
      <c r="I412" s="55"/>
      <c r="J412" s="54"/>
    </row>
    <row r="413" spans="3:10">
      <c r="C413" s="55"/>
      <c r="D413" s="55"/>
      <c r="F413" s="55"/>
      <c r="G413" s="55"/>
      <c r="H413" s="54"/>
      <c r="I413" s="55"/>
      <c r="J413" s="54"/>
    </row>
    <row r="414" spans="3:10">
      <c r="C414" s="55"/>
      <c r="D414" s="55"/>
      <c r="F414" s="55"/>
      <c r="G414" s="55"/>
      <c r="H414" s="54"/>
      <c r="I414" s="55"/>
      <c r="J414" s="54"/>
    </row>
    <row r="415" spans="3:10">
      <c r="C415" s="55"/>
      <c r="D415" s="55"/>
      <c r="F415" s="55"/>
      <c r="G415" s="55"/>
      <c r="H415" s="54"/>
      <c r="I415" s="55"/>
      <c r="J415" s="54"/>
    </row>
    <row r="416" spans="3:10">
      <c r="C416" s="55"/>
      <c r="D416" s="55"/>
      <c r="F416" s="55"/>
      <c r="G416" s="55"/>
      <c r="H416" s="54"/>
      <c r="I416" s="55"/>
      <c r="J416" s="54"/>
    </row>
    <row r="417" spans="3:10">
      <c r="C417" s="55"/>
      <c r="D417" s="55"/>
      <c r="F417" s="55"/>
      <c r="G417" s="55"/>
      <c r="H417" s="54"/>
      <c r="I417" s="55"/>
      <c r="J417" s="54"/>
    </row>
    <row r="418" spans="3:10">
      <c r="C418" s="55"/>
      <c r="D418" s="55"/>
      <c r="F418" s="55"/>
      <c r="G418" s="55"/>
      <c r="H418" s="54"/>
      <c r="I418" s="55"/>
      <c r="J418" s="54"/>
    </row>
    <row r="419" spans="3:10">
      <c r="C419" s="55"/>
      <c r="D419" s="55"/>
      <c r="F419" s="55"/>
      <c r="G419" s="55"/>
      <c r="H419" s="54"/>
      <c r="I419" s="55"/>
      <c r="J419" s="54"/>
    </row>
    <row r="420" spans="3:10">
      <c r="C420" s="55"/>
      <c r="D420" s="55"/>
      <c r="F420" s="55"/>
      <c r="G420" s="55"/>
      <c r="H420" s="54"/>
      <c r="I420" s="55"/>
      <c r="J420" s="54"/>
    </row>
    <row r="421" spans="3:10">
      <c r="C421" s="55"/>
      <c r="D421" s="55"/>
      <c r="F421" s="55"/>
      <c r="G421" s="55"/>
      <c r="H421" s="54"/>
      <c r="I421" s="55"/>
      <c r="J421" s="54"/>
    </row>
    <row r="422" spans="3:10">
      <c r="C422" s="55"/>
      <c r="D422" s="55"/>
      <c r="F422" s="55"/>
      <c r="G422" s="55"/>
      <c r="H422" s="54"/>
      <c r="I422" s="55"/>
      <c r="J422" s="54"/>
    </row>
    <row r="423" spans="3:10">
      <c r="C423" s="55"/>
      <c r="D423" s="55"/>
      <c r="F423" s="55"/>
      <c r="G423" s="55"/>
      <c r="H423" s="54"/>
      <c r="I423" s="55"/>
      <c r="J423" s="54"/>
    </row>
    <row r="424" spans="3:10">
      <c r="C424" s="55"/>
      <c r="D424" s="55"/>
      <c r="F424" s="55"/>
      <c r="G424" s="55"/>
      <c r="H424" s="54"/>
      <c r="I424" s="55"/>
      <c r="J424" s="54"/>
    </row>
  </sheetData>
  <sheetProtection algorithmName="SHA-512" hashValue="mCEf3dGqx9Y7vrnadt1bA9+sUa/UwpSsDg4MOMHfHzyxmWjegLcgKDWR9s1UO6piwIugJZyvrWwOrWS8b1S+fA==" saltValue="Huz9FtvBqT+VYsAmTe7Srw==" spinCount="100000" sheet="1" objects="1" scenarios="1"/>
  <mergeCells count="1">
    <mergeCell ref="A1:D3"/>
  </mergeCells>
  <phoneticPr fontId="2"/>
  <dataValidations xWindow="68" yWindow="400" count="8">
    <dataValidation imeMode="halfAlpha" allowBlank="1" showInputMessage="1" showErrorMessage="1" sqref="B10:B109"/>
    <dataValidation type="list" allowBlank="1" showInputMessage="1" showErrorMessage="1" sqref="G10:G109">
      <formula1>種目１</formula1>
    </dataValidation>
    <dataValidation type="list" allowBlank="1" showInputMessage="1" showErrorMessage="1" sqref="F10:F109">
      <formula1>陸協</formula1>
    </dataValidation>
    <dataValidation type="list" allowBlank="1" showInputMessage="1" showErrorMessage="1" sqref="E10:E109">
      <formula1>学年</formula1>
    </dataValidation>
    <dataValidation imeMode="halfKatakana" allowBlank="1" showInputMessage="1" showErrorMessage="1" prompt="半角ｶﾅ_x000a_半角ｽﾍﾟｰｽ" sqref="D10:D109"/>
    <dataValidation imeMode="halfAlpha" allowBlank="1" showInputMessage="1" showErrorMessage="1" prompt="ﾄﾗｯｸは「.」_x000a_ﾌｨｰﾙﾄﾞは「m」_x000a_記録なしは空欄" sqref="J10:J109 H10:H109"/>
    <dataValidation allowBlank="1" showInputMessage="1" showErrorMessage="1" prompt="性と名の間は_x000a_全角スペース" sqref="C10:C109"/>
    <dataValidation type="list" allowBlank="1" showInputMessage="1" showErrorMessage="1" sqref="I10:I109">
      <formula1>リレー</formula1>
    </dataValidation>
  </dataValidations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37"/>
  <sheetViews>
    <sheetView showGridLines="0" showRowColHeaders="0" zoomScaleNormal="100" workbookViewId="0">
      <selection activeCell="B10" sqref="B10"/>
    </sheetView>
  </sheetViews>
  <sheetFormatPr defaultColWidth="9" defaultRowHeight="13.5"/>
  <cols>
    <col min="1" max="1" width="4.125" style="56" bestFit="1" customWidth="1"/>
    <col min="2" max="2" width="6.5" style="56" bestFit="1" customWidth="1"/>
    <col min="3" max="3" width="16.5" style="56" customWidth="1"/>
    <col min="4" max="4" width="14.375" style="56" bestFit="1" customWidth="1"/>
    <col min="5" max="5" width="5.25" style="56" customWidth="1"/>
    <col min="6" max="6" width="9" style="56" bestFit="1"/>
    <col min="7" max="7" width="10.375" style="56" customWidth="1"/>
    <col min="8" max="8" width="8.25" style="56" customWidth="1"/>
    <col min="9" max="9" width="10.375" style="56" customWidth="1"/>
    <col min="10" max="10" width="8.25" style="56" customWidth="1"/>
    <col min="11" max="11" width="9" style="56" customWidth="1"/>
    <col min="12" max="17" width="9" style="56" hidden="1" customWidth="1"/>
    <col min="18" max="19" width="9" style="56" customWidth="1"/>
    <col min="20" max="16384" width="9" style="56"/>
  </cols>
  <sheetData>
    <row r="1" spans="1:17" s="32" customFormat="1" ht="13.5" customHeight="1">
      <c r="A1" s="83" t="s">
        <v>64</v>
      </c>
      <c r="B1" s="83"/>
      <c r="C1" s="83"/>
      <c r="D1" s="83"/>
      <c r="E1" s="51"/>
      <c r="L1" s="57"/>
      <c r="M1" s="56"/>
    </row>
    <row r="2" spans="1:17" s="52" customFormat="1" ht="13.15" customHeight="1">
      <c r="A2" s="83"/>
      <c r="B2" s="83"/>
      <c r="C2" s="83"/>
      <c r="D2" s="83"/>
      <c r="E2" s="32"/>
      <c r="F2" s="32"/>
      <c r="L2" s="56"/>
      <c r="M2" s="56"/>
    </row>
    <row r="3" spans="1:17" s="52" customFormat="1" ht="13.15" customHeight="1">
      <c r="A3" s="83"/>
      <c r="B3" s="83"/>
      <c r="C3" s="83"/>
      <c r="D3" s="83"/>
      <c r="E3" s="32"/>
      <c r="F3" s="32"/>
      <c r="L3" s="56"/>
      <c r="M3" s="56"/>
    </row>
    <row r="4" spans="1:17" s="52" customFormat="1">
      <c r="A4" s="33"/>
      <c r="B4" s="33"/>
      <c r="C4" s="32"/>
      <c r="D4" s="32"/>
      <c r="E4" s="32"/>
      <c r="F4" s="32"/>
      <c r="L4" s="56"/>
      <c r="M4" s="56"/>
    </row>
    <row r="5" spans="1:17" s="52" customFormat="1">
      <c r="A5" s="33"/>
      <c r="B5" s="33"/>
      <c r="C5" s="32"/>
      <c r="D5" s="32"/>
      <c r="E5" s="32"/>
      <c r="F5" s="32"/>
      <c r="L5" s="56"/>
      <c r="M5" s="56"/>
    </row>
    <row r="6" spans="1:17" s="52" customFormat="1" ht="21">
      <c r="A6" s="77"/>
      <c r="B6" s="33"/>
      <c r="C6" s="32"/>
      <c r="D6" s="32"/>
      <c r="E6" s="32"/>
      <c r="F6" s="32"/>
      <c r="L6" s="56"/>
      <c r="M6" s="56"/>
    </row>
    <row r="7" spans="1:17" s="52" customFormat="1">
      <c r="A7" s="65" t="s">
        <v>138</v>
      </c>
      <c r="B7" s="33"/>
      <c r="C7" s="32"/>
      <c r="D7" s="32"/>
      <c r="E7" s="32"/>
      <c r="F7" s="32"/>
    </row>
    <row r="8" spans="1:17" s="52" customFormat="1">
      <c r="A8" s="65" t="s">
        <v>122</v>
      </c>
      <c r="B8" s="33"/>
      <c r="C8" s="32"/>
      <c r="D8" s="32"/>
      <c r="E8" s="32"/>
      <c r="F8" s="32"/>
      <c r="L8" s="27" t="s">
        <v>134</v>
      </c>
      <c r="M8" s="27">
        <f t="shared" ref="M8:M20" si="0">COUNTIF($G$10:$H$109,L8)</f>
        <v>0</v>
      </c>
      <c r="N8" s="27" t="s">
        <v>70</v>
      </c>
      <c r="O8" s="27">
        <f>COUNTIF($G$10:$H$109,N8)</f>
        <v>0</v>
      </c>
      <c r="P8" s="27" t="s">
        <v>78</v>
      </c>
      <c r="Q8" s="27">
        <f>SUM(M25:M29)</f>
        <v>0</v>
      </c>
    </row>
    <row r="9" spans="1:17">
      <c r="A9" s="6"/>
      <c r="B9" s="9" t="s">
        <v>52</v>
      </c>
      <c r="C9" s="8" t="s">
        <v>0</v>
      </c>
      <c r="D9" s="7" t="s">
        <v>51</v>
      </c>
      <c r="E9" s="8" t="s">
        <v>1</v>
      </c>
      <c r="F9" s="7" t="s">
        <v>2</v>
      </c>
      <c r="G9" s="73" t="s">
        <v>53</v>
      </c>
      <c r="H9" s="74" t="s">
        <v>3</v>
      </c>
      <c r="I9" s="73" t="s">
        <v>115</v>
      </c>
      <c r="J9" s="74" t="s">
        <v>3</v>
      </c>
      <c r="L9" s="27" t="s">
        <v>130</v>
      </c>
      <c r="M9" s="27">
        <f t="shared" si="0"/>
        <v>0</v>
      </c>
      <c r="N9" s="27" t="s">
        <v>71</v>
      </c>
      <c r="O9" s="27">
        <f>COUNTIF($G$10:$H$109,N9)</f>
        <v>0</v>
      </c>
      <c r="P9" s="27" t="s">
        <v>86</v>
      </c>
      <c r="Q9" s="27"/>
    </row>
    <row r="10" spans="1:17">
      <c r="A10" s="5">
        <v>1</v>
      </c>
      <c r="B10" s="10"/>
      <c r="C10" s="11"/>
      <c r="D10" s="11"/>
      <c r="E10" s="10"/>
      <c r="F10" s="10"/>
      <c r="G10" s="63"/>
      <c r="H10" s="72"/>
      <c r="I10" s="63"/>
      <c r="J10" s="72"/>
      <c r="L10" s="27"/>
      <c r="M10" s="27">
        <f t="shared" si="0"/>
        <v>0</v>
      </c>
      <c r="N10" s="27" t="s">
        <v>68</v>
      </c>
      <c r="O10" s="27">
        <f>COUNTIF($G$10:$H$109,N10)</f>
        <v>0</v>
      </c>
      <c r="P10" s="27" t="s">
        <v>54</v>
      </c>
      <c r="Q10" s="27"/>
    </row>
    <row r="11" spans="1:17">
      <c r="A11" s="5">
        <v>2</v>
      </c>
      <c r="B11" s="10"/>
      <c r="C11" s="11"/>
      <c r="D11" s="11"/>
      <c r="E11" s="10"/>
      <c r="F11" s="10"/>
      <c r="G11" s="10"/>
      <c r="H11" s="12"/>
      <c r="I11" s="63"/>
      <c r="J11" s="12"/>
      <c r="L11" s="27" t="s">
        <v>123</v>
      </c>
      <c r="M11" s="27">
        <f t="shared" si="0"/>
        <v>0</v>
      </c>
      <c r="N11" s="27"/>
      <c r="O11" s="27">
        <f>COUNTIF($G$10:$H$109,N11)</f>
        <v>0</v>
      </c>
    </row>
    <row r="12" spans="1:17">
      <c r="A12" s="5">
        <v>3</v>
      </c>
      <c r="B12" s="10"/>
      <c r="C12" s="11"/>
      <c r="D12" s="11"/>
      <c r="E12" s="10"/>
      <c r="F12" s="10"/>
      <c r="G12" s="10"/>
      <c r="H12" s="12"/>
      <c r="I12" s="63"/>
      <c r="J12" s="12"/>
      <c r="L12" s="27" t="s">
        <v>79</v>
      </c>
      <c r="M12" s="27">
        <f t="shared" si="0"/>
        <v>0</v>
      </c>
      <c r="N12" s="27"/>
      <c r="O12" s="27"/>
    </row>
    <row r="13" spans="1:17">
      <c r="A13" s="5">
        <v>4</v>
      </c>
      <c r="B13" s="10"/>
      <c r="C13" s="11"/>
      <c r="D13" s="11"/>
      <c r="E13" s="10"/>
      <c r="F13" s="10"/>
      <c r="G13" s="10"/>
      <c r="H13" s="12"/>
      <c r="I13" s="63"/>
      <c r="J13" s="12"/>
      <c r="L13" s="27" t="s">
        <v>80</v>
      </c>
      <c r="M13" s="27">
        <f t="shared" si="0"/>
        <v>0</v>
      </c>
      <c r="N13" s="27"/>
      <c r="O13" s="27"/>
    </row>
    <row r="14" spans="1:17">
      <c r="A14" s="5">
        <v>5</v>
      </c>
      <c r="B14" s="10"/>
      <c r="C14" s="11"/>
      <c r="D14" s="11"/>
      <c r="E14" s="10"/>
      <c r="F14" s="10"/>
      <c r="G14" s="10"/>
      <c r="H14" s="12"/>
      <c r="I14" s="63"/>
      <c r="J14" s="12"/>
      <c r="L14" s="27"/>
      <c r="M14" s="27">
        <f t="shared" si="0"/>
        <v>0</v>
      </c>
      <c r="N14" s="27"/>
      <c r="O14" s="27"/>
    </row>
    <row r="15" spans="1:17">
      <c r="A15" s="5">
        <v>6</v>
      </c>
      <c r="B15" s="10"/>
      <c r="C15" s="11"/>
      <c r="D15" s="11"/>
      <c r="E15" s="10"/>
      <c r="F15" s="10"/>
      <c r="G15" s="10"/>
      <c r="H15" s="12"/>
      <c r="I15" s="63"/>
      <c r="J15" s="12"/>
      <c r="L15" s="27" t="s">
        <v>85</v>
      </c>
      <c r="M15" s="27">
        <f t="shared" si="0"/>
        <v>0</v>
      </c>
      <c r="N15" s="27"/>
      <c r="O15" s="27"/>
    </row>
    <row r="16" spans="1:17">
      <c r="A16" s="5">
        <v>7</v>
      </c>
      <c r="B16" s="10"/>
      <c r="C16" s="11"/>
      <c r="D16" s="11"/>
      <c r="E16" s="10"/>
      <c r="F16" s="10"/>
      <c r="G16" s="10"/>
      <c r="H16" s="12"/>
      <c r="I16" s="63"/>
      <c r="J16" s="12"/>
      <c r="L16" s="27" t="s">
        <v>104</v>
      </c>
      <c r="M16" s="27">
        <f t="shared" si="0"/>
        <v>0</v>
      </c>
      <c r="O16" s="56">
        <f>SUM(O8:O15)</f>
        <v>0</v>
      </c>
    </row>
    <row r="17" spans="1:19">
      <c r="A17" s="5">
        <v>8</v>
      </c>
      <c r="B17" s="10"/>
      <c r="C17" s="11"/>
      <c r="D17" s="11"/>
      <c r="E17" s="10"/>
      <c r="F17" s="10"/>
      <c r="G17" s="10"/>
      <c r="H17" s="12"/>
      <c r="I17" s="63"/>
      <c r="J17" s="12"/>
      <c r="L17" s="27" t="s">
        <v>89</v>
      </c>
      <c r="M17" s="27">
        <f t="shared" si="0"/>
        <v>0</v>
      </c>
    </row>
    <row r="18" spans="1:19">
      <c r="A18" s="5">
        <v>9</v>
      </c>
      <c r="B18" s="10"/>
      <c r="C18" s="11"/>
      <c r="D18" s="11"/>
      <c r="E18" s="10"/>
      <c r="F18" s="10"/>
      <c r="G18" s="10"/>
      <c r="H18" s="12"/>
      <c r="I18" s="63"/>
      <c r="J18" s="12"/>
      <c r="L18" s="27" t="s">
        <v>105</v>
      </c>
      <c r="M18" s="27">
        <f t="shared" si="0"/>
        <v>0</v>
      </c>
    </row>
    <row r="19" spans="1:19">
      <c r="A19" s="5">
        <v>10</v>
      </c>
      <c r="B19" s="10"/>
      <c r="C19" s="11"/>
      <c r="D19" s="11"/>
      <c r="E19" s="10"/>
      <c r="F19" s="10"/>
      <c r="G19" s="10"/>
      <c r="H19" s="12"/>
      <c r="I19" s="63"/>
      <c r="J19" s="12"/>
      <c r="L19" s="27" t="s">
        <v>110</v>
      </c>
      <c r="M19" s="27">
        <f t="shared" si="0"/>
        <v>0</v>
      </c>
      <c r="R19" s="52"/>
      <c r="S19" s="52"/>
    </row>
    <row r="20" spans="1:19">
      <c r="A20" s="5">
        <v>11</v>
      </c>
      <c r="B20" s="10"/>
      <c r="C20" s="11"/>
      <c r="D20" s="11"/>
      <c r="E20" s="10"/>
      <c r="F20" s="10"/>
      <c r="G20" s="10"/>
      <c r="H20" s="12"/>
      <c r="I20" s="63"/>
      <c r="J20" s="12"/>
      <c r="L20" s="27" t="s">
        <v>69</v>
      </c>
      <c r="M20" s="27">
        <f t="shared" si="0"/>
        <v>0</v>
      </c>
      <c r="O20" s="56">
        <f>M21+O16+Q8</f>
        <v>0</v>
      </c>
      <c r="R20" s="52"/>
      <c r="S20" s="52"/>
    </row>
    <row r="21" spans="1:19">
      <c r="A21" s="5">
        <v>12</v>
      </c>
      <c r="B21" s="10"/>
      <c r="C21" s="11"/>
      <c r="D21" s="11"/>
      <c r="E21" s="10"/>
      <c r="F21" s="10"/>
      <c r="G21" s="10"/>
      <c r="H21" s="12"/>
      <c r="I21" s="63"/>
      <c r="J21" s="12"/>
      <c r="M21" s="56">
        <f>SUM(M8:M20)</f>
        <v>0</v>
      </c>
      <c r="R21" s="52"/>
      <c r="S21" s="52"/>
    </row>
    <row r="22" spans="1:19">
      <c r="A22" s="5">
        <v>13</v>
      </c>
      <c r="B22" s="10"/>
      <c r="C22" s="11"/>
      <c r="D22" s="11"/>
      <c r="E22" s="10"/>
      <c r="F22" s="10"/>
      <c r="G22" s="10"/>
      <c r="H22" s="12"/>
      <c r="I22" s="63"/>
      <c r="J22" s="12"/>
      <c r="P22" s="52"/>
      <c r="Q22" s="52"/>
      <c r="R22" s="52"/>
      <c r="S22" s="52"/>
    </row>
    <row r="23" spans="1:19">
      <c r="A23" s="5">
        <v>14</v>
      </c>
      <c r="B23" s="10"/>
      <c r="C23" s="11"/>
      <c r="D23" s="11"/>
      <c r="E23" s="10"/>
      <c r="F23" s="10"/>
      <c r="G23" s="10"/>
      <c r="H23" s="12"/>
      <c r="I23" s="63"/>
      <c r="J23" s="12"/>
    </row>
    <row r="24" spans="1:19">
      <c r="A24" s="5">
        <v>15</v>
      </c>
      <c r="B24" s="10"/>
      <c r="C24" s="11"/>
      <c r="D24" s="11"/>
      <c r="E24" s="10"/>
      <c r="F24" s="10"/>
      <c r="G24" s="10"/>
      <c r="H24" s="12"/>
      <c r="I24" s="63"/>
      <c r="J24" s="12"/>
      <c r="L24" s="57" t="s">
        <v>117</v>
      </c>
    </row>
    <row r="25" spans="1:19">
      <c r="A25" s="5">
        <v>16</v>
      </c>
      <c r="B25" s="10"/>
      <c r="C25" s="11"/>
      <c r="D25" s="11"/>
      <c r="E25" s="10"/>
      <c r="F25" s="10"/>
      <c r="G25" s="10"/>
      <c r="H25" s="12"/>
      <c r="I25" s="63"/>
      <c r="J25" s="12"/>
      <c r="L25" s="56">
        <f>COUNTIF($I$10:$I$109,Sheet5!E2)</f>
        <v>0</v>
      </c>
      <c r="M25" s="56">
        <f>IF(L25&lt;4,0,IF(L25&gt;6,0,1))</f>
        <v>0</v>
      </c>
    </row>
    <row r="26" spans="1:19">
      <c r="A26" s="5">
        <v>17</v>
      </c>
      <c r="B26" s="10"/>
      <c r="C26" s="11"/>
      <c r="D26" s="11"/>
      <c r="E26" s="10"/>
      <c r="F26" s="10"/>
      <c r="G26" s="10"/>
      <c r="H26" s="12"/>
      <c r="I26" s="63"/>
      <c r="J26" s="12"/>
      <c r="L26" s="56">
        <f>COUNTIF($I$10:$I$109,Sheet5!E3)</f>
        <v>0</v>
      </c>
      <c r="M26" s="56">
        <f t="shared" ref="M26:M29" si="1">IF(L26&lt;4,0,IF(L26&gt;6,0,1))</f>
        <v>0</v>
      </c>
    </row>
    <row r="27" spans="1:19">
      <c r="A27" s="5">
        <v>18</v>
      </c>
      <c r="B27" s="10"/>
      <c r="C27" s="11"/>
      <c r="D27" s="11"/>
      <c r="E27" s="10"/>
      <c r="F27" s="10"/>
      <c r="G27" s="10"/>
      <c r="H27" s="12"/>
      <c r="I27" s="63"/>
      <c r="J27" s="12"/>
      <c r="L27" s="56">
        <f>COUNTIF($I$10:$I$109,Sheet5!E4)</f>
        <v>0</v>
      </c>
      <c r="M27" s="56">
        <f t="shared" si="1"/>
        <v>0</v>
      </c>
    </row>
    <row r="28" spans="1:19">
      <c r="A28" s="5">
        <v>19</v>
      </c>
      <c r="B28" s="10"/>
      <c r="C28" s="11"/>
      <c r="D28" s="11"/>
      <c r="E28" s="10"/>
      <c r="F28" s="10"/>
      <c r="G28" s="10"/>
      <c r="H28" s="12"/>
      <c r="I28" s="63"/>
      <c r="J28" s="12"/>
      <c r="L28" s="56">
        <f>COUNTIF($I$10:$I$109,Sheet5!E5)</f>
        <v>0</v>
      </c>
      <c r="M28" s="56">
        <f t="shared" si="1"/>
        <v>0</v>
      </c>
    </row>
    <row r="29" spans="1:19">
      <c r="A29" s="5">
        <v>20</v>
      </c>
      <c r="B29" s="10"/>
      <c r="C29" s="11"/>
      <c r="D29" s="11"/>
      <c r="E29" s="10"/>
      <c r="F29" s="10"/>
      <c r="G29" s="10"/>
      <c r="H29" s="12"/>
      <c r="I29" s="63"/>
      <c r="J29" s="12"/>
      <c r="L29" s="56">
        <f>COUNTIF($I$10:$I$109,Sheet5!E6)</f>
        <v>0</v>
      </c>
      <c r="M29" s="56">
        <f t="shared" si="1"/>
        <v>0</v>
      </c>
    </row>
    <row r="30" spans="1:19">
      <c r="A30" s="5">
        <v>21</v>
      </c>
      <c r="B30" s="10"/>
      <c r="C30" s="11"/>
      <c r="D30" s="11"/>
      <c r="E30" s="10"/>
      <c r="F30" s="10"/>
      <c r="G30" s="10"/>
      <c r="H30" s="12"/>
      <c r="I30" s="63"/>
      <c r="J30" s="12"/>
    </row>
    <row r="31" spans="1:19">
      <c r="A31" s="5">
        <v>22</v>
      </c>
      <c r="B31" s="10"/>
      <c r="C31" s="11"/>
      <c r="D31" s="11"/>
      <c r="E31" s="10"/>
      <c r="F31" s="10"/>
      <c r="G31" s="10"/>
      <c r="H31" s="12"/>
      <c r="I31" s="63"/>
      <c r="J31" s="12"/>
    </row>
    <row r="32" spans="1:19">
      <c r="A32" s="5">
        <v>23</v>
      </c>
      <c r="B32" s="10"/>
      <c r="C32" s="11"/>
      <c r="D32" s="11"/>
      <c r="E32" s="10"/>
      <c r="F32" s="10"/>
      <c r="G32" s="10"/>
      <c r="H32" s="12"/>
      <c r="I32" s="63"/>
      <c r="J32" s="12"/>
    </row>
    <row r="33" spans="1:10">
      <c r="A33" s="5">
        <v>24</v>
      </c>
      <c r="B33" s="10"/>
      <c r="C33" s="11"/>
      <c r="D33" s="11"/>
      <c r="E33" s="10"/>
      <c r="F33" s="10"/>
      <c r="G33" s="10"/>
      <c r="H33" s="12"/>
      <c r="I33" s="63"/>
      <c r="J33" s="12"/>
    </row>
    <row r="34" spans="1:10">
      <c r="A34" s="5">
        <v>25</v>
      </c>
      <c r="B34" s="10"/>
      <c r="C34" s="11"/>
      <c r="D34" s="11"/>
      <c r="E34" s="10"/>
      <c r="F34" s="10"/>
      <c r="G34" s="10"/>
      <c r="H34" s="12"/>
      <c r="I34" s="63"/>
      <c r="J34" s="12"/>
    </row>
    <row r="35" spans="1:10">
      <c r="A35" s="5">
        <v>26</v>
      </c>
      <c r="B35" s="10"/>
      <c r="C35" s="11"/>
      <c r="D35" s="11"/>
      <c r="E35" s="10"/>
      <c r="F35" s="10"/>
      <c r="G35" s="10"/>
      <c r="H35" s="12"/>
      <c r="I35" s="63"/>
      <c r="J35" s="12"/>
    </row>
    <row r="36" spans="1:10">
      <c r="A36" s="5">
        <v>27</v>
      </c>
      <c r="B36" s="10"/>
      <c r="C36" s="11"/>
      <c r="D36" s="11"/>
      <c r="E36" s="10"/>
      <c r="F36" s="10"/>
      <c r="G36" s="10"/>
      <c r="H36" s="12"/>
      <c r="I36" s="63"/>
      <c r="J36" s="12"/>
    </row>
    <row r="37" spans="1:10">
      <c r="A37" s="5">
        <v>28</v>
      </c>
      <c r="B37" s="10"/>
      <c r="C37" s="11"/>
      <c r="D37" s="11"/>
      <c r="E37" s="10"/>
      <c r="F37" s="10"/>
      <c r="G37" s="10"/>
      <c r="H37" s="12"/>
      <c r="I37" s="63"/>
      <c r="J37" s="12"/>
    </row>
    <row r="38" spans="1:10">
      <c r="A38" s="5">
        <v>29</v>
      </c>
      <c r="B38" s="10"/>
      <c r="C38" s="11"/>
      <c r="D38" s="11"/>
      <c r="E38" s="10"/>
      <c r="F38" s="10"/>
      <c r="G38" s="10"/>
      <c r="H38" s="12"/>
      <c r="I38" s="63"/>
      <c r="J38" s="12"/>
    </row>
    <row r="39" spans="1:10">
      <c r="A39" s="5">
        <v>30</v>
      </c>
      <c r="B39" s="10"/>
      <c r="C39" s="11"/>
      <c r="D39" s="11"/>
      <c r="E39" s="10"/>
      <c r="F39" s="10"/>
      <c r="G39" s="10"/>
      <c r="H39" s="12"/>
      <c r="I39" s="63"/>
      <c r="J39" s="12"/>
    </row>
    <row r="40" spans="1:10">
      <c r="A40" s="5">
        <v>31</v>
      </c>
      <c r="B40" s="10"/>
      <c r="C40" s="11"/>
      <c r="D40" s="11"/>
      <c r="E40" s="10"/>
      <c r="F40" s="10"/>
      <c r="G40" s="10"/>
      <c r="H40" s="12"/>
      <c r="I40" s="63"/>
      <c r="J40" s="12"/>
    </row>
    <row r="41" spans="1:10">
      <c r="A41" s="5">
        <v>32</v>
      </c>
      <c r="B41" s="10"/>
      <c r="C41" s="11"/>
      <c r="D41" s="11"/>
      <c r="E41" s="10"/>
      <c r="F41" s="10"/>
      <c r="G41" s="10"/>
      <c r="H41" s="12"/>
      <c r="I41" s="63"/>
      <c r="J41" s="12"/>
    </row>
    <row r="42" spans="1:10">
      <c r="A42" s="5">
        <v>33</v>
      </c>
      <c r="B42" s="10"/>
      <c r="C42" s="11"/>
      <c r="D42" s="11"/>
      <c r="E42" s="10"/>
      <c r="F42" s="10"/>
      <c r="G42" s="10"/>
      <c r="H42" s="12"/>
      <c r="I42" s="63"/>
      <c r="J42" s="12"/>
    </row>
    <row r="43" spans="1:10">
      <c r="A43" s="5">
        <v>34</v>
      </c>
      <c r="B43" s="10"/>
      <c r="C43" s="11"/>
      <c r="D43" s="11"/>
      <c r="E43" s="10"/>
      <c r="F43" s="10"/>
      <c r="G43" s="10"/>
      <c r="H43" s="12"/>
      <c r="I43" s="63"/>
      <c r="J43" s="12"/>
    </row>
    <row r="44" spans="1:10">
      <c r="A44" s="5">
        <v>35</v>
      </c>
      <c r="B44" s="10"/>
      <c r="C44" s="11"/>
      <c r="D44" s="11"/>
      <c r="E44" s="10"/>
      <c r="F44" s="10"/>
      <c r="G44" s="10"/>
      <c r="H44" s="12"/>
      <c r="I44" s="63"/>
      <c r="J44" s="12"/>
    </row>
    <row r="45" spans="1:10">
      <c r="A45" s="5">
        <v>36</v>
      </c>
      <c r="B45" s="10"/>
      <c r="C45" s="11"/>
      <c r="D45" s="11"/>
      <c r="E45" s="10"/>
      <c r="F45" s="10"/>
      <c r="G45" s="10"/>
      <c r="H45" s="12"/>
      <c r="I45" s="63"/>
      <c r="J45" s="12"/>
    </row>
    <row r="46" spans="1:10">
      <c r="A46" s="5">
        <v>37</v>
      </c>
      <c r="B46" s="10"/>
      <c r="C46" s="11"/>
      <c r="D46" s="11"/>
      <c r="E46" s="10"/>
      <c r="F46" s="10"/>
      <c r="G46" s="10"/>
      <c r="H46" s="12"/>
      <c r="I46" s="63"/>
      <c r="J46" s="12"/>
    </row>
    <row r="47" spans="1:10">
      <c r="A47" s="5">
        <v>38</v>
      </c>
      <c r="B47" s="10"/>
      <c r="C47" s="11"/>
      <c r="D47" s="11"/>
      <c r="E47" s="10"/>
      <c r="F47" s="10"/>
      <c r="G47" s="10"/>
      <c r="H47" s="12"/>
      <c r="I47" s="63"/>
      <c r="J47" s="12"/>
    </row>
    <row r="48" spans="1:10">
      <c r="A48" s="5">
        <v>39</v>
      </c>
      <c r="B48" s="10"/>
      <c r="C48" s="11"/>
      <c r="D48" s="11"/>
      <c r="E48" s="10"/>
      <c r="F48" s="10"/>
      <c r="G48" s="10"/>
      <c r="H48" s="12"/>
      <c r="I48" s="63"/>
      <c r="J48" s="12"/>
    </row>
    <row r="49" spans="1:10">
      <c r="A49" s="5">
        <v>40</v>
      </c>
      <c r="B49" s="10"/>
      <c r="C49" s="11"/>
      <c r="D49" s="11"/>
      <c r="E49" s="10"/>
      <c r="F49" s="10"/>
      <c r="G49" s="10"/>
      <c r="H49" s="12"/>
      <c r="I49" s="63"/>
      <c r="J49" s="12"/>
    </row>
    <row r="50" spans="1:10">
      <c r="A50" s="5">
        <v>41</v>
      </c>
      <c r="B50" s="10"/>
      <c r="C50" s="11"/>
      <c r="D50" s="11"/>
      <c r="E50" s="10"/>
      <c r="F50" s="10"/>
      <c r="G50" s="10"/>
      <c r="H50" s="12"/>
      <c r="I50" s="63"/>
      <c r="J50" s="12"/>
    </row>
    <row r="51" spans="1:10">
      <c r="A51" s="5">
        <v>42</v>
      </c>
      <c r="B51" s="10"/>
      <c r="C51" s="11"/>
      <c r="D51" s="11"/>
      <c r="E51" s="10"/>
      <c r="F51" s="10"/>
      <c r="G51" s="10"/>
      <c r="H51" s="12"/>
      <c r="I51" s="63"/>
      <c r="J51" s="12"/>
    </row>
    <row r="52" spans="1:10">
      <c r="A52" s="5">
        <v>43</v>
      </c>
      <c r="B52" s="10"/>
      <c r="C52" s="11"/>
      <c r="D52" s="11"/>
      <c r="E52" s="10"/>
      <c r="F52" s="10"/>
      <c r="G52" s="10"/>
      <c r="H52" s="12"/>
      <c r="I52" s="63"/>
      <c r="J52" s="12"/>
    </row>
    <row r="53" spans="1:10">
      <c r="A53" s="5">
        <v>44</v>
      </c>
      <c r="B53" s="10"/>
      <c r="C53" s="11"/>
      <c r="D53" s="11"/>
      <c r="E53" s="10"/>
      <c r="F53" s="10"/>
      <c r="G53" s="10"/>
      <c r="H53" s="12"/>
      <c r="I53" s="63"/>
      <c r="J53" s="12"/>
    </row>
    <row r="54" spans="1:10">
      <c r="A54" s="5">
        <v>45</v>
      </c>
      <c r="B54" s="10"/>
      <c r="C54" s="11"/>
      <c r="D54" s="11"/>
      <c r="E54" s="10"/>
      <c r="F54" s="10"/>
      <c r="G54" s="10"/>
      <c r="H54" s="12"/>
      <c r="I54" s="63"/>
      <c r="J54" s="12"/>
    </row>
    <row r="55" spans="1:10">
      <c r="A55" s="5">
        <v>46</v>
      </c>
      <c r="B55" s="10"/>
      <c r="C55" s="11"/>
      <c r="D55" s="11"/>
      <c r="E55" s="10"/>
      <c r="F55" s="10"/>
      <c r="G55" s="10"/>
      <c r="H55" s="12"/>
      <c r="I55" s="63"/>
      <c r="J55" s="12"/>
    </row>
    <row r="56" spans="1:10">
      <c r="A56" s="5">
        <v>47</v>
      </c>
      <c r="B56" s="10"/>
      <c r="C56" s="11"/>
      <c r="D56" s="11"/>
      <c r="E56" s="10"/>
      <c r="F56" s="10"/>
      <c r="G56" s="10"/>
      <c r="H56" s="12"/>
      <c r="I56" s="63"/>
      <c r="J56" s="12"/>
    </row>
    <row r="57" spans="1:10">
      <c r="A57" s="5">
        <v>48</v>
      </c>
      <c r="B57" s="10"/>
      <c r="C57" s="11"/>
      <c r="D57" s="11"/>
      <c r="E57" s="10"/>
      <c r="F57" s="10"/>
      <c r="G57" s="10"/>
      <c r="H57" s="12"/>
      <c r="I57" s="63"/>
      <c r="J57" s="12"/>
    </row>
    <row r="58" spans="1:10">
      <c r="A58" s="5">
        <v>49</v>
      </c>
      <c r="B58" s="10"/>
      <c r="C58" s="11"/>
      <c r="D58" s="11"/>
      <c r="E58" s="10"/>
      <c r="F58" s="10"/>
      <c r="G58" s="10"/>
      <c r="H58" s="12"/>
      <c r="I58" s="63"/>
      <c r="J58" s="12"/>
    </row>
    <row r="59" spans="1:10">
      <c r="A59" s="5">
        <v>50</v>
      </c>
      <c r="B59" s="10"/>
      <c r="C59" s="11"/>
      <c r="D59" s="11"/>
      <c r="E59" s="10"/>
      <c r="F59" s="10"/>
      <c r="G59" s="10"/>
      <c r="H59" s="12"/>
      <c r="I59" s="63"/>
      <c r="J59" s="12"/>
    </row>
    <row r="60" spans="1:10">
      <c r="A60" s="5">
        <v>51</v>
      </c>
      <c r="B60" s="10"/>
      <c r="C60" s="11"/>
      <c r="D60" s="11"/>
      <c r="E60" s="10"/>
      <c r="F60" s="10"/>
      <c r="G60" s="10"/>
      <c r="H60" s="12"/>
      <c r="I60" s="63"/>
      <c r="J60" s="12"/>
    </row>
    <row r="61" spans="1:10">
      <c r="A61" s="5">
        <v>52</v>
      </c>
      <c r="B61" s="10"/>
      <c r="C61" s="11"/>
      <c r="D61" s="11"/>
      <c r="E61" s="10"/>
      <c r="F61" s="10"/>
      <c r="G61" s="10"/>
      <c r="H61" s="12"/>
      <c r="I61" s="63"/>
      <c r="J61" s="12"/>
    </row>
    <row r="62" spans="1:10">
      <c r="A62" s="5">
        <v>53</v>
      </c>
      <c r="B62" s="10"/>
      <c r="C62" s="11"/>
      <c r="D62" s="11"/>
      <c r="E62" s="10"/>
      <c r="F62" s="10"/>
      <c r="G62" s="10"/>
      <c r="H62" s="12"/>
      <c r="I62" s="63"/>
      <c r="J62" s="12"/>
    </row>
    <row r="63" spans="1:10">
      <c r="A63" s="5">
        <v>54</v>
      </c>
      <c r="B63" s="10"/>
      <c r="C63" s="11"/>
      <c r="D63" s="11"/>
      <c r="E63" s="10"/>
      <c r="F63" s="10"/>
      <c r="G63" s="10"/>
      <c r="H63" s="12"/>
      <c r="I63" s="63"/>
      <c r="J63" s="12"/>
    </row>
    <row r="64" spans="1:10">
      <c r="A64" s="5">
        <v>55</v>
      </c>
      <c r="B64" s="10"/>
      <c r="C64" s="11"/>
      <c r="D64" s="11"/>
      <c r="E64" s="10"/>
      <c r="F64" s="10"/>
      <c r="G64" s="10"/>
      <c r="H64" s="12"/>
      <c r="I64" s="63"/>
      <c r="J64" s="12"/>
    </row>
    <row r="65" spans="1:10">
      <c r="A65" s="5">
        <v>56</v>
      </c>
      <c r="B65" s="10"/>
      <c r="C65" s="11"/>
      <c r="D65" s="11"/>
      <c r="E65" s="10"/>
      <c r="F65" s="10"/>
      <c r="G65" s="10"/>
      <c r="H65" s="12"/>
      <c r="I65" s="63"/>
      <c r="J65" s="12"/>
    </row>
    <row r="66" spans="1:10">
      <c r="A66" s="5">
        <v>57</v>
      </c>
      <c r="B66" s="10"/>
      <c r="C66" s="11"/>
      <c r="D66" s="11"/>
      <c r="E66" s="10"/>
      <c r="F66" s="10"/>
      <c r="G66" s="10"/>
      <c r="H66" s="12"/>
      <c r="I66" s="63"/>
      <c r="J66" s="12"/>
    </row>
    <row r="67" spans="1:10">
      <c r="A67" s="5">
        <v>58</v>
      </c>
      <c r="B67" s="10"/>
      <c r="C67" s="11"/>
      <c r="D67" s="11"/>
      <c r="E67" s="10"/>
      <c r="F67" s="10"/>
      <c r="G67" s="10"/>
      <c r="H67" s="12"/>
      <c r="I67" s="63"/>
      <c r="J67" s="12"/>
    </row>
    <row r="68" spans="1:10">
      <c r="A68" s="5">
        <v>59</v>
      </c>
      <c r="B68" s="10"/>
      <c r="C68" s="11"/>
      <c r="D68" s="11"/>
      <c r="E68" s="10"/>
      <c r="F68" s="10"/>
      <c r="G68" s="10"/>
      <c r="H68" s="12"/>
      <c r="I68" s="63"/>
      <c r="J68" s="12"/>
    </row>
    <row r="69" spans="1:10">
      <c r="A69" s="5">
        <v>60</v>
      </c>
      <c r="B69" s="10"/>
      <c r="C69" s="11"/>
      <c r="D69" s="11"/>
      <c r="E69" s="10"/>
      <c r="F69" s="10"/>
      <c r="G69" s="10"/>
      <c r="H69" s="12"/>
      <c r="I69" s="63"/>
      <c r="J69" s="12"/>
    </row>
    <row r="70" spans="1:10">
      <c r="A70" s="5">
        <v>61</v>
      </c>
      <c r="B70" s="10"/>
      <c r="C70" s="11"/>
      <c r="D70" s="11"/>
      <c r="E70" s="10"/>
      <c r="F70" s="10"/>
      <c r="G70" s="10"/>
      <c r="H70" s="12"/>
      <c r="I70" s="63"/>
      <c r="J70" s="12"/>
    </row>
    <row r="71" spans="1:10">
      <c r="A71" s="5">
        <v>62</v>
      </c>
      <c r="B71" s="10"/>
      <c r="C71" s="11"/>
      <c r="D71" s="11"/>
      <c r="E71" s="10"/>
      <c r="F71" s="10"/>
      <c r="G71" s="10"/>
      <c r="H71" s="12"/>
      <c r="I71" s="63"/>
      <c r="J71" s="12"/>
    </row>
    <row r="72" spans="1:10">
      <c r="A72" s="5">
        <v>63</v>
      </c>
      <c r="B72" s="10"/>
      <c r="C72" s="11"/>
      <c r="D72" s="11"/>
      <c r="E72" s="10"/>
      <c r="F72" s="10"/>
      <c r="G72" s="10"/>
      <c r="H72" s="12"/>
      <c r="I72" s="63"/>
      <c r="J72" s="12"/>
    </row>
    <row r="73" spans="1:10">
      <c r="A73" s="5">
        <v>64</v>
      </c>
      <c r="B73" s="10"/>
      <c r="C73" s="11"/>
      <c r="D73" s="11"/>
      <c r="E73" s="10"/>
      <c r="F73" s="10"/>
      <c r="G73" s="10"/>
      <c r="H73" s="12"/>
      <c r="I73" s="63"/>
      <c r="J73" s="12"/>
    </row>
    <row r="74" spans="1:10">
      <c r="A74" s="5">
        <v>65</v>
      </c>
      <c r="B74" s="10"/>
      <c r="C74" s="11"/>
      <c r="D74" s="11"/>
      <c r="E74" s="10"/>
      <c r="F74" s="10"/>
      <c r="G74" s="10"/>
      <c r="H74" s="12"/>
      <c r="I74" s="63"/>
      <c r="J74" s="12"/>
    </row>
    <row r="75" spans="1:10">
      <c r="A75" s="5">
        <v>66</v>
      </c>
      <c r="B75" s="10"/>
      <c r="C75" s="11"/>
      <c r="D75" s="11"/>
      <c r="E75" s="10"/>
      <c r="F75" s="10"/>
      <c r="G75" s="10"/>
      <c r="H75" s="12"/>
      <c r="I75" s="63"/>
      <c r="J75" s="12"/>
    </row>
    <row r="76" spans="1:10">
      <c r="A76" s="5">
        <v>67</v>
      </c>
      <c r="B76" s="10"/>
      <c r="C76" s="11"/>
      <c r="D76" s="11"/>
      <c r="E76" s="10"/>
      <c r="F76" s="10"/>
      <c r="G76" s="10"/>
      <c r="H76" s="12"/>
      <c r="I76" s="63"/>
      <c r="J76" s="12"/>
    </row>
    <row r="77" spans="1:10">
      <c r="A77" s="5">
        <v>68</v>
      </c>
      <c r="B77" s="10"/>
      <c r="C77" s="11"/>
      <c r="D77" s="11"/>
      <c r="E77" s="10"/>
      <c r="F77" s="10"/>
      <c r="G77" s="10"/>
      <c r="H77" s="12"/>
      <c r="I77" s="63"/>
      <c r="J77" s="12"/>
    </row>
    <row r="78" spans="1:10">
      <c r="A78" s="5">
        <v>69</v>
      </c>
      <c r="B78" s="10"/>
      <c r="C78" s="11"/>
      <c r="D78" s="11"/>
      <c r="E78" s="10"/>
      <c r="F78" s="10"/>
      <c r="G78" s="10"/>
      <c r="H78" s="12"/>
      <c r="I78" s="63"/>
      <c r="J78" s="12"/>
    </row>
    <row r="79" spans="1:10">
      <c r="A79" s="5">
        <v>70</v>
      </c>
      <c r="B79" s="10"/>
      <c r="C79" s="11"/>
      <c r="D79" s="11"/>
      <c r="E79" s="10"/>
      <c r="F79" s="10"/>
      <c r="G79" s="10"/>
      <c r="H79" s="12"/>
      <c r="I79" s="63"/>
      <c r="J79" s="12"/>
    </row>
    <row r="80" spans="1:10">
      <c r="A80" s="5">
        <v>71</v>
      </c>
      <c r="B80" s="10"/>
      <c r="C80" s="11"/>
      <c r="D80" s="11"/>
      <c r="E80" s="10"/>
      <c r="F80" s="10"/>
      <c r="G80" s="10"/>
      <c r="H80" s="12"/>
      <c r="I80" s="63"/>
      <c r="J80" s="12"/>
    </row>
    <row r="81" spans="1:10">
      <c r="A81" s="5">
        <v>72</v>
      </c>
      <c r="B81" s="10"/>
      <c r="C81" s="11"/>
      <c r="D81" s="11"/>
      <c r="E81" s="10"/>
      <c r="F81" s="10"/>
      <c r="G81" s="10"/>
      <c r="H81" s="12"/>
      <c r="I81" s="63"/>
      <c r="J81" s="12"/>
    </row>
    <row r="82" spans="1:10">
      <c r="A82" s="5">
        <v>73</v>
      </c>
      <c r="B82" s="10"/>
      <c r="C82" s="11"/>
      <c r="D82" s="11"/>
      <c r="E82" s="10"/>
      <c r="F82" s="10"/>
      <c r="G82" s="10"/>
      <c r="H82" s="12"/>
      <c r="I82" s="63"/>
      <c r="J82" s="12"/>
    </row>
    <row r="83" spans="1:10">
      <c r="A83" s="5">
        <v>74</v>
      </c>
      <c r="B83" s="10"/>
      <c r="C83" s="11"/>
      <c r="D83" s="11"/>
      <c r="E83" s="10"/>
      <c r="F83" s="10"/>
      <c r="G83" s="10"/>
      <c r="H83" s="12"/>
      <c r="I83" s="63"/>
      <c r="J83" s="12"/>
    </row>
    <row r="84" spans="1:10">
      <c r="A84" s="5">
        <v>75</v>
      </c>
      <c r="B84" s="10"/>
      <c r="C84" s="11"/>
      <c r="D84" s="11"/>
      <c r="E84" s="10"/>
      <c r="F84" s="10"/>
      <c r="G84" s="10"/>
      <c r="H84" s="12"/>
      <c r="I84" s="63"/>
      <c r="J84" s="12"/>
    </row>
    <row r="85" spans="1:10">
      <c r="A85" s="5">
        <v>76</v>
      </c>
      <c r="B85" s="10"/>
      <c r="C85" s="11"/>
      <c r="D85" s="11"/>
      <c r="E85" s="10"/>
      <c r="F85" s="10"/>
      <c r="G85" s="10"/>
      <c r="H85" s="12"/>
      <c r="I85" s="63"/>
      <c r="J85" s="12"/>
    </row>
    <row r="86" spans="1:10">
      <c r="A86" s="5">
        <v>77</v>
      </c>
      <c r="B86" s="10"/>
      <c r="C86" s="11"/>
      <c r="D86" s="11"/>
      <c r="E86" s="10"/>
      <c r="F86" s="10"/>
      <c r="G86" s="10"/>
      <c r="H86" s="12"/>
      <c r="I86" s="63"/>
      <c r="J86" s="12"/>
    </row>
    <row r="87" spans="1:10">
      <c r="A87" s="5">
        <v>78</v>
      </c>
      <c r="B87" s="10"/>
      <c r="C87" s="11"/>
      <c r="D87" s="11"/>
      <c r="E87" s="10"/>
      <c r="F87" s="10"/>
      <c r="G87" s="10"/>
      <c r="H87" s="12"/>
      <c r="I87" s="63"/>
      <c r="J87" s="12"/>
    </row>
    <row r="88" spans="1:10">
      <c r="A88" s="5">
        <v>79</v>
      </c>
      <c r="B88" s="10"/>
      <c r="C88" s="11"/>
      <c r="D88" s="11"/>
      <c r="E88" s="10"/>
      <c r="F88" s="10"/>
      <c r="G88" s="10"/>
      <c r="H88" s="12"/>
      <c r="I88" s="63"/>
      <c r="J88" s="12"/>
    </row>
    <row r="89" spans="1:10">
      <c r="A89" s="5">
        <v>80</v>
      </c>
      <c r="B89" s="10"/>
      <c r="C89" s="11"/>
      <c r="D89" s="11"/>
      <c r="E89" s="10"/>
      <c r="F89" s="10"/>
      <c r="G89" s="10"/>
      <c r="H89" s="12"/>
      <c r="I89" s="63"/>
      <c r="J89" s="12"/>
    </row>
    <row r="90" spans="1:10">
      <c r="A90" s="5">
        <v>81</v>
      </c>
      <c r="B90" s="10"/>
      <c r="C90" s="11"/>
      <c r="D90" s="11"/>
      <c r="E90" s="10"/>
      <c r="F90" s="10"/>
      <c r="G90" s="10"/>
      <c r="H90" s="12"/>
      <c r="I90" s="63"/>
      <c r="J90" s="12"/>
    </row>
    <row r="91" spans="1:10">
      <c r="A91" s="5">
        <v>82</v>
      </c>
      <c r="B91" s="10"/>
      <c r="C91" s="11"/>
      <c r="D91" s="11"/>
      <c r="E91" s="10"/>
      <c r="F91" s="10"/>
      <c r="G91" s="10"/>
      <c r="H91" s="12"/>
      <c r="I91" s="63"/>
      <c r="J91" s="12"/>
    </row>
    <row r="92" spans="1:10">
      <c r="A92" s="5">
        <v>83</v>
      </c>
      <c r="B92" s="10"/>
      <c r="C92" s="11"/>
      <c r="D92" s="11"/>
      <c r="E92" s="10"/>
      <c r="F92" s="10"/>
      <c r="G92" s="10"/>
      <c r="H92" s="12"/>
      <c r="I92" s="63"/>
      <c r="J92" s="12"/>
    </row>
    <row r="93" spans="1:10">
      <c r="A93" s="5">
        <v>84</v>
      </c>
      <c r="B93" s="10"/>
      <c r="C93" s="11"/>
      <c r="D93" s="11"/>
      <c r="E93" s="10"/>
      <c r="F93" s="10"/>
      <c r="G93" s="10"/>
      <c r="H93" s="12"/>
      <c r="I93" s="63"/>
      <c r="J93" s="12"/>
    </row>
    <row r="94" spans="1:10">
      <c r="A94" s="5">
        <v>85</v>
      </c>
      <c r="B94" s="10"/>
      <c r="C94" s="11"/>
      <c r="D94" s="11"/>
      <c r="E94" s="10"/>
      <c r="F94" s="10"/>
      <c r="G94" s="10"/>
      <c r="H94" s="12"/>
      <c r="I94" s="63"/>
      <c r="J94" s="12"/>
    </row>
    <row r="95" spans="1:10">
      <c r="A95" s="5">
        <v>86</v>
      </c>
      <c r="B95" s="10"/>
      <c r="C95" s="11"/>
      <c r="D95" s="11"/>
      <c r="E95" s="10"/>
      <c r="F95" s="10"/>
      <c r="G95" s="10"/>
      <c r="H95" s="12"/>
      <c r="I95" s="63"/>
      <c r="J95" s="12"/>
    </row>
    <row r="96" spans="1:10">
      <c r="A96" s="5">
        <v>87</v>
      </c>
      <c r="B96" s="10"/>
      <c r="C96" s="11"/>
      <c r="D96" s="11"/>
      <c r="E96" s="10"/>
      <c r="F96" s="10"/>
      <c r="G96" s="10"/>
      <c r="H96" s="12"/>
      <c r="I96" s="63"/>
      <c r="J96" s="12"/>
    </row>
    <row r="97" spans="1:10">
      <c r="A97" s="5">
        <v>88</v>
      </c>
      <c r="B97" s="10"/>
      <c r="C97" s="11"/>
      <c r="D97" s="11"/>
      <c r="E97" s="10"/>
      <c r="F97" s="10"/>
      <c r="G97" s="10"/>
      <c r="H97" s="12"/>
      <c r="I97" s="63"/>
      <c r="J97" s="12"/>
    </row>
    <row r="98" spans="1:10">
      <c r="A98" s="5">
        <v>89</v>
      </c>
      <c r="B98" s="10"/>
      <c r="C98" s="11"/>
      <c r="D98" s="11"/>
      <c r="E98" s="10"/>
      <c r="F98" s="10"/>
      <c r="G98" s="10"/>
      <c r="H98" s="12"/>
      <c r="I98" s="63"/>
      <c r="J98" s="12"/>
    </row>
    <row r="99" spans="1:10">
      <c r="A99" s="5">
        <v>90</v>
      </c>
      <c r="B99" s="10"/>
      <c r="C99" s="11"/>
      <c r="D99" s="11"/>
      <c r="E99" s="10"/>
      <c r="F99" s="10"/>
      <c r="G99" s="10"/>
      <c r="H99" s="12"/>
      <c r="I99" s="63"/>
      <c r="J99" s="12"/>
    </row>
    <row r="100" spans="1:10">
      <c r="A100" s="5">
        <v>91</v>
      </c>
      <c r="B100" s="10"/>
      <c r="C100" s="11"/>
      <c r="D100" s="11"/>
      <c r="E100" s="10"/>
      <c r="F100" s="10"/>
      <c r="G100" s="10"/>
      <c r="H100" s="12"/>
      <c r="I100" s="63"/>
      <c r="J100" s="12"/>
    </row>
    <row r="101" spans="1:10">
      <c r="A101" s="5">
        <v>92</v>
      </c>
      <c r="B101" s="10"/>
      <c r="C101" s="11"/>
      <c r="D101" s="11"/>
      <c r="E101" s="10"/>
      <c r="F101" s="10"/>
      <c r="G101" s="10"/>
      <c r="H101" s="12"/>
      <c r="I101" s="63"/>
      <c r="J101" s="12"/>
    </row>
    <row r="102" spans="1:10">
      <c r="A102" s="5">
        <v>93</v>
      </c>
      <c r="B102" s="10"/>
      <c r="C102" s="11"/>
      <c r="D102" s="11"/>
      <c r="E102" s="10"/>
      <c r="F102" s="10"/>
      <c r="G102" s="10"/>
      <c r="H102" s="12"/>
      <c r="I102" s="63"/>
      <c r="J102" s="12"/>
    </row>
    <row r="103" spans="1:10">
      <c r="A103" s="5">
        <v>94</v>
      </c>
      <c r="B103" s="10"/>
      <c r="C103" s="11"/>
      <c r="D103" s="11"/>
      <c r="E103" s="10"/>
      <c r="F103" s="10"/>
      <c r="G103" s="10"/>
      <c r="H103" s="12"/>
      <c r="I103" s="63"/>
      <c r="J103" s="12"/>
    </row>
    <row r="104" spans="1:10">
      <c r="A104" s="5">
        <v>95</v>
      </c>
      <c r="B104" s="10"/>
      <c r="C104" s="11"/>
      <c r="D104" s="11"/>
      <c r="E104" s="10"/>
      <c r="F104" s="10"/>
      <c r="G104" s="10"/>
      <c r="H104" s="12"/>
      <c r="I104" s="63"/>
      <c r="J104" s="12"/>
    </row>
    <row r="105" spans="1:10">
      <c r="A105" s="5">
        <v>96</v>
      </c>
      <c r="B105" s="10"/>
      <c r="C105" s="11"/>
      <c r="D105" s="11"/>
      <c r="E105" s="10"/>
      <c r="F105" s="10"/>
      <c r="G105" s="10"/>
      <c r="H105" s="12"/>
      <c r="I105" s="63"/>
      <c r="J105" s="12"/>
    </row>
    <row r="106" spans="1:10">
      <c r="A106" s="5">
        <v>97</v>
      </c>
      <c r="B106" s="10"/>
      <c r="C106" s="11"/>
      <c r="D106" s="11"/>
      <c r="E106" s="10"/>
      <c r="F106" s="10"/>
      <c r="G106" s="10"/>
      <c r="H106" s="12"/>
      <c r="I106" s="63"/>
      <c r="J106" s="12"/>
    </row>
    <row r="107" spans="1:10">
      <c r="A107" s="5">
        <v>98</v>
      </c>
      <c r="B107" s="10"/>
      <c r="C107" s="11"/>
      <c r="D107" s="11"/>
      <c r="E107" s="10"/>
      <c r="F107" s="10"/>
      <c r="G107" s="10"/>
      <c r="H107" s="12"/>
      <c r="I107" s="63"/>
      <c r="J107" s="12"/>
    </row>
    <row r="108" spans="1:10">
      <c r="A108" s="5">
        <v>99</v>
      </c>
      <c r="B108" s="10"/>
      <c r="C108" s="11"/>
      <c r="D108" s="11"/>
      <c r="E108" s="10"/>
      <c r="F108" s="10"/>
      <c r="G108" s="10"/>
      <c r="H108" s="12"/>
      <c r="I108" s="63"/>
      <c r="J108" s="12"/>
    </row>
    <row r="109" spans="1:10">
      <c r="A109" s="5">
        <v>100</v>
      </c>
      <c r="B109" s="10"/>
      <c r="C109" s="11"/>
      <c r="D109" s="11"/>
      <c r="E109" s="10"/>
      <c r="F109" s="10"/>
      <c r="G109" s="10"/>
      <c r="H109" s="12"/>
      <c r="I109" s="63"/>
      <c r="J109" s="12"/>
    </row>
    <row r="157" spans="8:10">
      <c r="H157" s="58"/>
      <c r="J157" s="58"/>
    </row>
    <row r="308" spans="3:10">
      <c r="C308" s="59"/>
      <c r="D308" s="59"/>
      <c r="E308" s="58"/>
      <c r="F308" s="59"/>
      <c r="G308" s="59"/>
      <c r="I308" s="59"/>
    </row>
    <row r="309" spans="3:10">
      <c r="C309" s="59"/>
      <c r="D309" s="59"/>
      <c r="F309" s="59"/>
      <c r="G309" s="59"/>
      <c r="I309" s="59"/>
    </row>
    <row r="310" spans="3:10">
      <c r="C310" s="59"/>
      <c r="D310" s="59"/>
      <c r="F310" s="59"/>
      <c r="G310" s="59"/>
      <c r="I310" s="59"/>
    </row>
    <row r="311" spans="3:10">
      <c r="C311" s="59"/>
      <c r="D311" s="59"/>
      <c r="F311" s="59"/>
      <c r="G311" s="59"/>
      <c r="H311" s="58"/>
      <c r="I311" s="59"/>
      <c r="J311" s="58"/>
    </row>
    <row r="312" spans="3:10">
      <c r="C312" s="59"/>
      <c r="D312" s="59"/>
      <c r="F312" s="59"/>
      <c r="G312" s="59"/>
      <c r="H312" s="58"/>
      <c r="I312" s="59"/>
      <c r="J312" s="58"/>
    </row>
    <row r="313" spans="3:10">
      <c r="C313" s="59"/>
      <c r="D313" s="59"/>
      <c r="F313" s="59"/>
      <c r="G313" s="59"/>
      <c r="H313" s="58"/>
      <c r="I313" s="59"/>
      <c r="J313" s="58"/>
    </row>
    <row r="314" spans="3:10">
      <c r="C314" s="59"/>
      <c r="D314" s="59"/>
      <c r="F314" s="59"/>
      <c r="G314" s="59"/>
      <c r="H314" s="58"/>
      <c r="I314" s="59"/>
      <c r="J314" s="58"/>
    </row>
    <row r="315" spans="3:10">
      <c r="C315" s="59"/>
      <c r="D315" s="59"/>
      <c r="F315" s="59"/>
      <c r="G315" s="59"/>
      <c r="H315" s="58"/>
      <c r="I315" s="59"/>
      <c r="J315" s="58"/>
    </row>
    <row r="316" spans="3:10">
      <c r="C316" s="59"/>
      <c r="D316" s="59"/>
      <c r="F316" s="59"/>
      <c r="G316" s="59"/>
      <c r="H316" s="58"/>
      <c r="I316" s="59"/>
      <c r="J316" s="58"/>
    </row>
    <row r="317" spans="3:10">
      <c r="C317" s="59"/>
      <c r="D317" s="59"/>
      <c r="F317" s="59"/>
      <c r="G317" s="59"/>
      <c r="H317" s="58"/>
      <c r="I317" s="59"/>
      <c r="J317" s="58"/>
    </row>
    <row r="318" spans="3:10">
      <c r="C318" s="59"/>
      <c r="D318" s="59"/>
      <c r="F318" s="59"/>
      <c r="G318" s="59"/>
      <c r="H318" s="58"/>
      <c r="I318" s="59"/>
      <c r="J318" s="58"/>
    </row>
    <row r="319" spans="3:10">
      <c r="C319" s="59"/>
      <c r="D319" s="59"/>
      <c r="F319" s="59"/>
      <c r="G319" s="59"/>
      <c r="H319" s="58"/>
      <c r="I319" s="59"/>
      <c r="J319" s="58"/>
    </row>
    <row r="320" spans="3:10">
      <c r="C320" s="59"/>
      <c r="D320" s="59"/>
      <c r="F320" s="59"/>
      <c r="G320" s="59"/>
      <c r="H320" s="58"/>
      <c r="I320" s="59"/>
      <c r="J320" s="58"/>
    </row>
    <row r="321" spans="3:10">
      <c r="C321" s="59"/>
      <c r="D321" s="59"/>
      <c r="F321" s="59"/>
      <c r="G321" s="59"/>
      <c r="H321" s="58"/>
      <c r="I321" s="59"/>
      <c r="J321" s="58"/>
    </row>
    <row r="322" spans="3:10">
      <c r="C322" s="59"/>
      <c r="D322" s="59"/>
      <c r="F322" s="59"/>
      <c r="G322" s="59"/>
      <c r="H322" s="58"/>
      <c r="I322" s="59"/>
      <c r="J322" s="58"/>
    </row>
    <row r="323" spans="3:10">
      <c r="C323" s="59"/>
      <c r="D323" s="59"/>
      <c r="F323" s="59"/>
      <c r="G323" s="59"/>
      <c r="H323" s="58"/>
      <c r="I323" s="59"/>
      <c r="J323" s="58"/>
    </row>
    <row r="324" spans="3:10">
      <c r="C324" s="59"/>
      <c r="D324" s="59"/>
      <c r="F324" s="59"/>
      <c r="G324" s="59"/>
      <c r="H324" s="58"/>
      <c r="I324" s="59"/>
      <c r="J324" s="58"/>
    </row>
    <row r="325" spans="3:10">
      <c r="C325" s="59"/>
      <c r="D325" s="59"/>
      <c r="F325" s="59"/>
      <c r="G325" s="59"/>
      <c r="H325" s="58"/>
      <c r="I325" s="59"/>
      <c r="J325" s="58"/>
    </row>
    <row r="326" spans="3:10">
      <c r="C326" s="59"/>
      <c r="D326" s="59"/>
      <c r="F326" s="59"/>
      <c r="G326" s="59"/>
      <c r="H326" s="58"/>
      <c r="I326" s="59"/>
      <c r="J326" s="58"/>
    </row>
    <row r="327" spans="3:10">
      <c r="C327" s="59"/>
      <c r="D327" s="59"/>
      <c r="F327" s="59"/>
      <c r="G327" s="59"/>
      <c r="H327" s="58"/>
      <c r="I327" s="59"/>
      <c r="J327" s="58"/>
    </row>
    <row r="328" spans="3:10">
      <c r="C328" s="59"/>
      <c r="D328" s="59"/>
      <c r="F328" s="59"/>
      <c r="G328" s="59"/>
      <c r="H328" s="58"/>
      <c r="I328" s="59"/>
      <c r="J328" s="58"/>
    </row>
    <row r="329" spans="3:10">
      <c r="C329" s="59"/>
      <c r="D329" s="59"/>
      <c r="F329" s="59"/>
      <c r="G329" s="59"/>
      <c r="H329" s="58"/>
      <c r="I329" s="59"/>
      <c r="J329" s="58"/>
    </row>
    <row r="330" spans="3:10">
      <c r="C330" s="59"/>
      <c r="D330" s="59"/>
      <c r="F330" s="59"/>
      <c r="G330" s="59"/>
      <c r="H330" s="58"/>
      <c r="I330" s="59"/>
      <c r="J330" s="58"/>
    </row>
    <row r="331" spans="3:10">
      <c r="C331" s="59"/>
      <c r="D331" s="59"/>
      <c r="F331" s="59"/>
      <c r="G331" s="59"/>
      <c r="H331" s="58"/>
      <c r="I331" s="59"/>
      <c r="J331" s="58"/>
    </row>
    <row r="332" spans="3:10">
      <c r="C332" s="59"/>
      <c r="D332" s="59"/>
      <c r="F332" s="59"/>
      <c r="G332" s="59"/>
      <c r="H332" s="58"/>
      <c r="I332" s="59"/>
      <c r="J332" s="58"/>
    </row>
    <row r="333" spans="3:10">
      <c r="C333" s="59"/>
      <c r="D333" s="59"/>
      <c r="F333" s="59"/>
      <c r="G333" s="59"/>
      <c r="H333" s="58"/>
      <c r="I333" s="59"/>
      <c r="J333" s="58"/>
    </row>
    <row r="334" spans="3:10">
      <c r="C334" s="59"/>
      <c r="D334" s="59"/>
      <c r="F334" s="59"/>
      <c r="G334" s="59"/>
      <c r="H334" s="58"/>
      <c r="I334" s="59"/>
      <c r="J334" s="58"/>
    </row>
    <row r="335" spans="3:10">
      <c r="C335" s="59"/>
      <c r="D335" s="59"/>
      <c r="F335" s="59"/>
      <c r="G335" s="59"/>
      <c r="H335" s="58"/>
      <c r="I335" s="59"/>
      <c r="J335" s="58"/>
    </row>
    <row r="336" spans="3:10">
      <c r="C336" s="59"/>
      <c r="D336" s="59"/>
      <c r="F336" s="59"/>
      <c r="G336" s="59"/>
      <c r="H336" s="58"/>
      <c r="I336" s="59"/>
      <c r="J336" s="58"/>
    </row>
    <row r="337" spans="3:10">
      <c r="C337" s="59"/>
      <c r="D337" s="59"/>
      <c r="F337" s="59"/>
      <c r="G337" s="59"/>
      <c r="H337" s="58"/>
      <c r="I337" s="59"/>
      <c r="J337" s="58"/>
    </row>
  </sheetData>
  <sheetProtection algorithmName="SHA-512" hashValue="/FHYSFqmHb+9m3lfvqpnSYsaP/HqeJzCX//zDzHXEvmwVVyDMApkpTdoLdkAnweEJkDOTm96Rwl05WEZD93kpg==" saltValue="fvSf/gmebxkQPh4KPfgpUA==" spinCount="100000" sheet="1" objects="1" scenarios="1"/>
  <mergeCells count="1">
    <mergeCell ref="A1:D3"/>
  </mergeCells>
  <phoneticPr fontId="2"/>
  <dataValidations count="8">
    <dataValidation type="list" allowBlank="1" showInputMessage="1" showErrorMessage="1" sqref="E10:E109">
      <formula1>学年</formula1>
    </dataValidation>
    <dataValidation type="list" allowBlank="1" showInputMessage="1" showErrorMessage="1" sqref="F10:F109">
      <formula1>陸協</formula1>
    </dataValidation>
    <dataValidation imeMode="halfAlpha" allowBlank="1" showInputMessage="1" showErrorMessage="1" sqref="B10:B109"/>
    <dataValidation type="list" allowBlank="1" showInputMessage="1" showErrorMessage="1" sqref="G10:G109">
      <formula1>種目２</formula1>
    </dataValidation>
    <dataValidation allowBlank="1" showInputMessage="1" showErrorMessage="1" prompt="性と名の間は_x000a_全角スペース" sqref="C10:C109"/>
    <dataValidation imeMode="halfKatakana" allowBlank="1" showInputMessage="1" showErrorMessage="1" prompt="半角ｶﾅ_x000a_半角ｽﾍﾟｰｽ" sqref="D10:D109"/>
    <dataValidation imeMode="halfAlpha" allowBlank="1" showInputMessage="1" showErrorMessage="1" prompt="ﾄﾗｯｸは「.」_x000a_ﾌｨｰﾙﾄﾞは「m」_x000a_記録なしは空欄" sqref="J10:J109 H10:H109"/>
    <dataValidation type="list" allowBlank="1" showInputMessage="1" showErrorMessage="1" sqref="I10:I109">
      <formula1>リレー</formula1>
    </dataValidation>
  </dataValidations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32"/>
  <sheetViews>
    <sheetView showGridLines="0" showRowColHeaders="0" showZeros="0" zoomScaleNormal="100" workbookViewId="0">
      <selection activeCell="B4" sqref="B4:C4"/>
    </sheetView>
  </sheetViews>
  <sheetFormatPr defaultColWidth="9" defaultRowHeight="13.5"/>
  <cols>
    <col min="1" max="1" width="21.875" style="4" customWidth="1"/>
    <col min="2" max="2" width="37.5" style="4" customWidth="1"/>
    <col min="3" max="3" width="12.5" style="4" customWidth="1"/>
    <col min="4" max="4" width="9" style="4" hidden="1" customWidth="1"/>
    <col min="5" max="16384" width="9" style="4"/>
  </cols>
  <sheetData>
    <row r="1" spans="1:4" s="28" customFormat="1" ht="45" customHeight="1">
      <c r="A1" s="84" t="s">
        <v>133</v>
      </c>
      <c r="B1" s="84"/>
      <c r="C1" s="84"/>
    </row>
    <row r="2" spans="1:4" ht="45" customHeight="1">
      <c r="A2" s="84" t="s">
        <v>63</v>
      </c>
      <c r="B2" s="84"/>
      <c r="C2" s="84"/>
    </row>
    <row r="3" spans="1:4" ht="22.5" customHeight="1"/>
    <row r="4" spans="1:4" ht="45" customHeight="1">
      <c r="A4" s="75" t="s">
        <v>112</v>
      </c>
      <c r="B4" s="94">
        <f>'Sheet1（団体情報）'!A5</f>
        <v>0</v>
      </c>
      <c r="C4" s="94"/>
    </row>
    <row r="5" spans="1:4" ht="22.5" customHeight="1">
      <c r="A5" s="76"/>
    </row>
    <row r="6" spans="1:4" ht="45" customHeight="1">
      <c r="A6" s="75" t="s">
        <v>83</v>
      </c>
      <c r="B6" s="71">
        <f>'Sheet2（男子）'!O20*1000+'Sheet3（女子）'!O20*1000</f>
        <v>0</v>
      </c>
      <c r="C6" s="64" t="s">
        <v>82</v>
      </c>
      <c r="D6" s="70">
        <f>B6</f>
        <v>0</v>
      </c>
    </row>
    <row r="7" spans="1:4" ht="22.5" customHeight="1"/>
    <row r="8" spans="1:4" s="28" customFormat="1">
      <c r="A8" s="85" t="s">
        <v>111</v>
      </c>
      <c r="B8" s="86"/>
      <c r="C8" s="87"/>
    </row>
    <row r="9" spans="1:4">
      <c r="A9" s="88"/>
      <c r="B9" s="89"/>
      <c r="C9" s="90"/>
    </row>
    <row r="10" spans="1:4">
      <c r="A10" s="88"/>
      <c r="B10" s="89"/>
      <c r="C10" s="90"/>
    </row>
    <row r="11" spans="1:4">
      <c r="A11" s="88"/>
      <c r="B11" s="89"/>
      <c r="C11" s="90"/>
    </row>
    <row r="12" spans="1:4">
      <c r="A12" s="88"/>
      <c r="B12" s="89"/>
      <c r="C12" s="90"/>
    </row>
    <row r="13" spans="1:4">
      <c r="A13" s="88"/>
      <c r="B13" s="89"/>
      <c r="C13" s="90"/>
    </row>
    <row r="14" spans="1:4">
      <c r="A14" s="88"/>
      <c r="B14" s="89"/>
      <c r="C14" s="90"/>
    </row>
    <row r="15" spans="1:4">
      <c r="A15" s="88"/>
      <c r="B15" s="89"/>
      <c r="C15" s="90"/>
    </row>
    <row r="16" spans="1:4">
      <c r="A16" s="88"/>
      <c r="B16" s="89"/>
      <c r="C16" s="90"/>
    </row>
    <row r="17" spans="1:3">
      <c r="A17" s="88"/>
      <c r="B17" s="89"/>
      <c r="C17" s="90"/>
    </row>
    <row r="18" spans="1:3">
      <c r="A18" s="88"/>
      <c r="B18" s="89"/>
      <c r="C18" s="90"/>
    </row>
    <row r="19" spans="1:3">
      <c r="A19" s="88"/>
      <c r="B19" s="89"/>
      <c r="C19" s="90"/>
    </row>
    <row r="20" spans="1:3">
      <c r="A20" s="88"/>
      <c r="B20" s="89"/>
      <c r="C20" s="90"/>
    </row>
    <row r="21" spans="1:3">
      <c r="A21" s="88"/>
      <c r="B21" s="89"/>
      <c r="C21" s="90"/>
    </row>
    <row r="22" spans="1:3">
      <c r="A22" s="88"/>
      <c r="B22" s="89"/>
      <c r="C22" s="90"/>
    </row>
    <row r="23" spans="1:3">
      <c r="A23" s="88"/>
      <c r="B23" s="89"/>
      <c r="C23" s="90"/>
    </row>
    <row r="24" spans="1:3">
      <c r="A24" s="88"/>
      <c r="B24" s="89"/>
      <c r="C24" s="90"/>
    </row>
    <row r="25" spans="1:3">
      <c r="A25" s="88"/>
      <c r="B25" s="89"/>
      <c r="C25" s="90"/>
    </row>
    <row r="26" spans="1:3">
      <c r="A26" s="88"/>
      <c r="B26" s="89"/>
      <c r="C26" s="90"/>
    </row>
    <row r="27" spans="1:3">
      <c r="A27" s="88"/>
      <c r="B27" s="89"/>
      <c r="C27" s="90"/>
    </row>
    <row r="28" spans="1:3">
      <c r="A28" s="88"/>
      <c r="B28" s="89"/>
      <c r="C28" s="90"/>
    </row>
    <row r="29" spans="1:3">
      <c r="A29" s="88"/>
      <c r="B29" s="89"/>
      <c r="C29" s="90"/>
    </row>
    <row r="30" spans="1:3">
      <c r="A30" s="88"/>
      <c r="B30" s="89"/>
      <c r="C30" s="90"/>
    </row>
    <row r="31" spans="1:3">
      <c r="A31" s="91"/>
      <c r="B31" s="92"/>
      <c r="C31" s="93"/>
    </row>
    <row r="32" spans="1:3">
      <c r="A32" s="3"/>
      <c r="B32" s="3"/>
      <c r="C32" s="3"/>
    </row>
  </sheetData>
  <sheetProtection algorithmName="SHA-512" hashValue="Dd9CxRw3IHbjdnjHurDC6PwhZU4OBumO/9w1WdHq3ZWNKKB7V8RvHQyvKEvem30e1Yr+xvM8LEoGBSa9qa3kGw==" saltValue="wwQlmwQuPonseVFCWoxMzg==" spinCount="100000" sheet="1" objects="1" scenarios="1"/>
  <mergeCells count="4">
    <mergeCell ref="A1:C1"/>
    <mergeCell ref="A8:C31"/>
    <mergeCell ref="A2:C2"/>
    <mergeCell ref="B4:C4"/>
  </mergeCells>
  <phoneticPr fontId="0"/>
  <printOptions horizontalCentered="1"/>
  <pageMargins left="0.78680555555555554" right="0.59027777777777779" top="0.59027777777777779" bottom="0.39305555555555555" header="0.51111111111111107" footer="0.51111111111111107"/>
  <pageSetup paperSize="13" scale="98" firstPageNumber="4294963191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showGridLines="0" showRowColHeaders="0" showZeros="0" zoomScaleNormal="100" workbookViewId="0">
      <selection activeCell="D5" sqref="D5"/>
    </sheetView>
  </sheetViews>
  <sheetFormatPr defaultColWidth="9" defaultRowHeight="13.5"/>
  <cols>
    <col min="1" max="1" width="49.375" style="15" bestFit="1" customWidth="1"/>
    <col min="2" max="2" width="18.375" style="15" bestFit="1" customWidth="1"/>
    <col min="3" max="16384" width="9" style="15"/>
  </cols>
  <sheetData>
    <row r="1" spans="1:2" ht="37.5" customHeight="1">
      <c r="A1" s="13" t="s">
        <v>55</v>
      </c>
      <c r="B1" s="14"/>
    </row>
    <row r="2" spans="1:2" ht="37.5" customHeight="1">
      <c r="A2" s="95">
        <v>43596</v>
      </c>
      <c r="B2" s="96"/>
    </row>
    <row r="3" spans="1:2" ht="37.5" customHeight="1">
      <c r="B3" s="16"/>
    </row>
    <row r="4" spans="1:2" ht="37.5" customHeight="1">
      <c r="A4" s="17">
        <f>'Sheet1（団体情報）'!A5</f>
        <v>0</v>
      </c>
      <c r="B4" s="18" t="s">
        <v>56</v>
      </c>
    </row>
    <row r="5" spans="1:2" ht="37.5" customHeight="1"/>
    <row r="6" spans="1:2" ht="37.5" customHeight="1">
      <c r="A6" s="19">
        <f>'Sheet4（印刷用）'!D6</f>
        <v>0</v>
      </c>
      <c r="B6" s="20" t="s">
        <v>57</v>
      </c>
    </row>
    <row r="7" spans="1:2" ht="15" customHeight="1"/>
    <row r="8" spans="1:2" ht="37.5" customHeight="1">
      <c r="A8" s="97" t="s">
        <v>132</v>
      </c>
      <c r="B8" s="98"/>
    </row>
    <row r="9" spans="1:2" ht="15" customHeight="1"/>
    <row r="10" spans="1:2" ht="37.5" customHeight="1">
      <c r="A10" s="21" t="s">
        <v>58</v>
      </c>
    </row>
    <row r="11" spans="1:2" ht="15" customHeight="1"/>
    <row r="12" spans="1:2" ht="37.5" customHeight="1">
      <c r="B12" s="22" t="s">
        <v>59</v>
      </c>
    </row>
    <row r="13" spans="1:2" s="23" customFormat="1"/>
    <row r="14" spans="1:2" s="24" customFormat="1" ht="30" customHeight="1"/>
    <row r="15" spans="1:2" ht="37.5" customHeight="1">
      <c r="A15" s="25" t="s">
        <v>60</v>
      </c>
      <c r="B15" s="26" t="s">
        <v>61</v>
      </c>
    </row>
    <row r="16" spans="1:2" ht="37.5" customHeight="1">
      <c r="A16" s="95">
        <f>A2</f>
        <v>43596</v>
      </c>
      <c r="B16" s="96"/>
    </row>
    <row r="17" spans="1:2" ht="37.5" customHeight="1">
      <c r="B17" s="16"/>
    </row>
    <row r="18" spans="1:2" ht="37.5" customHeight="1">
      <c r="A18" s="17">
        <f>A4</f>
        <v>0</v>
      </c>
      <c r="B18" s="18" t="s">
        <v>56</v>
      </c>
    </row>
    <row r="19" spans="1:2" ht="37.5" customHeight="1"/>
    <row r="20" spans="1:2" ht="37.5" customHeight="1">
      <c r="A20" s="19">
        <f>A6</f>
        <v>0</v>
      </c>
      <c r="B20" s="20" t="s">
        <v>57</v>
      </c>
    </row>
    <row r="21" spans="1:2" ht="15" customHeight="1"/>
    <row r="22" spans="1:2" ht="37.5" customHeight="1">
      <c r="A22" s="97" t="str">
        <f>A8</f>
        <v>但　第2回中京大学土曜競技会 参加料として</v>
      </c>
      <c r="B22" s="98"/>
    </row>
    <row r="23" spans="1:2" ht="15" customHeight="1"/>
    <row r="24" spans="1:2" ht="37.5" customHeight="1">
      <c r="A24" s="21" t="s">
        <v>58</v>
      </c>
    </row>
    <row r="25" spans="1:2" ht="37.5" customHeight="1">
      <c r="B25" s="22" t="s">
        <v>59</v>
      </c>
    </row>
  </sheetData>
  <sheetProtection algorithmName="SHA-512" hashValue="De2jJ2V+WNlJROJPArEHW/fynBNw6hNL9Ky+nqLN3ffkc8WLewZ/li3TVV3zYfdmse7WMSNcoyCk4X33YZjoZw==" saltValue="ULdGsnpWV5vfwbVirUgrpQ==" spinCount="100000" sheet="1" objects="1" scenarios="1"/>
  <mergeCells count="4">
    <mergeCell ref="A2:B2"/>
    <mergeCell ref="A8:B8"/>
    <mergeCell ref="A16:B16"/>
    <mergeCell ref="A22:B22"/>
  </mergeCells>
  <phoneticPr fontId="2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H12" sqref="H12"/>
    </sheetView>
  </sheetViews>
  <sheetFormatPr defaultRowHeight="13.5"/>
  <cols>
    <col min="1" max="1" width="5.25" bestFit="1" customWidth="1"/>
    <col min="2" max="2" width="7.125" bestFit="1" customWidth="1"/>
    <col min="3" max="4" width="10.375" bestFit="1" customWidth="1"/>
    <col min="5" max="5" width="11.875" bestFit="1" customWidth="1"/>
    <col min="6" max="7" width="9" bestFit="1" customWidth="1"/>
    <col min="8" max="8" width="22.5" bestFit="1" customWidth="1"/>
  </cols>
  <sheetData>
    <row r="1" spans="1:9">
      <c r="A1" s="1" t="s">
        <v>94</v>
      </c>
      <c r="B1" s="1" t="s">
        <v>95</v>
      </c>
      <c r="C1" s="1" t="s">
        <v>96</v>
      </c>
      <c r="D1" s="1" t="s">
        <v>97</v>
      </c>
      <c r="E1" s="1" t="s">
        <v>98</v>
      </c>
      <c r="F1" s="1" t="s">
        <v>101</v>
      </c>
      <c r="G1" s="1" t="s">
        <v>102</v>
      </c>
      <c r="H1" s="1" t="s">
        <v>99</v>
      </c>
      <c r="I1" s="1"/>
    </row>
    <row r="2" spans="1:9">
      <c r="A2" s="2">
        <v>1</v>
      </c>
      <c r="B2" t="s">
        <v>4</v>
      </c>
      <c r="C2" t="s">
        <v>131</v>
      </c>
      <c r="D2" t="s">
        <v>131</v>
      </c>
      <c r="E2" t="s">
        <v>78</v>
      </c>
      <c r="F2" t="s">
        <v>100</v>
      </c>
      <c r="G2" t="s">
        <v>103</v>
      </c>
      <c r="H2" t="s">
        <v>128</v>
      </c>
    </row>
    <row r="3" spans="1:9">
      <c r="A3" s="2">
        <v>2</v>
      </c>
      <c r="B3" t="s">
        <v>5</v>
      </c>
      <c r="C3" t="s">
        <v>130</v>
      </c>
      <c r="D3" t="s">
        <v>130</v>
      </c>
    </row>
    <row r="4" spans="1:9">
      <c r="A4" s="2">
        <v>3</v>
      </c>
      <c r="B4" t="s">
        <v>6</v>
      </c>
      <c r="C4" t="s">
        <v>88</v>
      </c>
      <c r="D4" t="s">
        <v>88</v>
      </c>
    </row>
    <row r="5" spans="1:9">
      <c r="A5" s="2"/>
      <c r="B5" t="s">
        <v>7</v>
      </c>
      <c r="C5" t="s">
        <v>79</v>
      </c>
      <c r="D5" t="s">
        <v>79</v>
      </c>
    </row>
    <row r="6" spans="1:9">
      <c r="A6" s="2"/>
      <c r="B6" t="s">
        <v>8</v>
      </c>
      <c r="C6" t="s">
        <v>80</v>
      </c>
      <c r="D6" t="s">
        <v>80</v>
      </c>
    </row>
    <row r="7" spans="1:9">
      <c r="A7" s="69"/>
      <c r="B7" t="s">
        <v>9</v>
      </c>
      <c r="C7" t="s">
        <v>85</v>
      </c>
      <c r="D7" t="s">
        <v>85</v>
      </c>
    </row>
    <row r="8" spans="1:9">
      <c r="A8" s="62"/>
      <c r="B8" t="s">
        <v>10</v>
      </c>
      <c r="C8" t="s">
        <v>118</v>
      </c>
      <c r="D8" t="s">
        <v>104</v>
      </c>
    </row>
    <row r="9" spans="1:9">
      <c r="A9" s="62"/>
      <c r="B9" t="s">
        <v>11</v>
      </c>
      <c r="C9" t="s">
        <v>89</v>
      </c>
      <c r="D9" t="s">
        <v>89</v>
      </c>
    </row>
    <row r="10" spans="1:9">
      <c r="B10" t="s">
        <v>12</v>
      </c>
      <c r="C10" t="s">
        <v>119</v>
      </c>
      <c r="D10" t="s">
        <v>105</v>
      </c>
    </row>
    <row r="11" spans="1:9">
      <c r="B11" t="s">
        <v>13</v>
      </c>
      <c r="C11" t="s">
        <v>120</v>
      </c>
      <c r="D11" t="s">
        <v>120</v>
      </c>
    </row>
    <row r="12" spans="1:9">
      <c r="B12" t="s">
        <v>14</v>
      </c>
      <c r="C12" t="s">
        <v>90</v>
      </c>
      <c r="D12" t="s">
        <v>69</v>
      </c>
    </row>
    <row r="13" spans="1:9">
      <c r="B13" t="s">
        <v>15</v>
      </c>
      <c r="C13" t="s">
        <v>91</v>
      </c>
      <c r="D13" t="s">
        <v>70</v>
      </c>
    </row>
    <row r="14" spans="1:9">
      <c r="B14" t="s">
        <v>16</v>
      </c>
      <c r="C14" t="s">
        <v>92</v>
      </c>
      <c r="D14" t="s">
        <v>71</v>
      </c>
    </row>
    <row r="15" spans="1:9">
      <c r="B15" t="s">
        <v>17</v>
      </c>
      <c r="C15" t="s">
        <v>93</v>
      </c>
      <c r="D15" t="s">
        <v>68</v>
      </c>
    </row>
    <row r="16" spans="1:9">
      <c r="B16" t="s">
        <v>18</v>
      </c>
    </row>
    <row r="17" spans="2:2">
      <c r="B17" t="s">
        <v>19</v>
      </c>
    </row>
    <row r="18" spans="2:2">
      <c r="B18" t="s">
        <v>20</v>
      </c>
    </row>
    <row r="19" spans="2:2">
      <c r="B19" t="s">
        <v>21</v>
      </c>
    </row>
    <row r="20" spans="2:2">
      <c r="B20" t="s">
        <v>22</v>
      </c>
    </row>
    <row r="21" spans="2:2">
      <c r="B21" t="s">
        <v>23</v>
      </c>
    </row>
    <row r="22" spans="2:2">
      <c r="B22" t="s">
        <v>24</v>
      </c>
    </row>
    <row r="23" spans="2:2">
      <c r="B23" t="s">
        <v>25</v>
      </c>
    </row>
    <row r="24" spans="2:2">
      <c r="B24" t="s">
        <v>26</v>
      </c>
    </row>
    <row r="25" spans="2:2">
      <c r="B25" t="s">
        <v>27</v>
      </c>
    </row>
    <row r="26" spans="2:2">
      <c r="B26" t="s">
        <v>28</v>
      </c>
    </row>
    <row r="27" spans="2:2">
      <c r="B27" t="s">
        <v>29</v>
      </c>
    </row>
    <row r="28" spans="2:2">
      <c r="B28" t="s">
        <v>30</v>
      </c>
    </row>
    <row r="29" spans="2:2">
      <c r="B29" t="s">
        <v>31</v>
      </c>
    </row>
    <row r="30" spans="2:2">
      <c r="B30" t="s">
        <v>32</v>
      </c>
    </row>
    <row r="31" spans="2:2">
      <c r="B31" t="s">
        <v>33</v>
      </c>
    </row>
    <row r="32" spans="2:2">
      <c r="B32" t="s">
        <v>34</v>
      </c>
    </row>
    <row r="33" spans="2:2">
      <c r="B33" t="s">
        <v>35</v>
      </c>
    </row>
    <row r="34" spans="2:2">
      <c r="B34" t="s">
        <v>36</v>
      </c>
    </row>
    <row r="35" spans="2:2">
      <c r="B35" t="s">
        <v>37</v>
      </c>
    </row>
    <row r="36" spans="2:2">
      <c r="B36" t="s">
        <v>38</v>
      </c>
    </row>
    <row r="37" spans="2:2">
      <c r="B37" t="s">
        <v>39</v>
      </c>
    </row>
    <row r="38" spans="2:2">
      <c r="B38" t="s">
        <v>40</v>
      </c>
    </row>
    <row r="39" spans="2:2">
      <c r="B39" t="s">
        <v>41</v>
      </c>
    </row>
    <row r="40" spans="2:2">
      <c r="B40" t="s">
        <v>42</v>
      </c>
    </row>
    <row r="41" spans="2:2">
      <c r="B41" t="s">
        <v>43</v>
      </c>
    </row>
    <row r="42" spans="2:2">
      <c r="B42" t="s">
        <v>44</v>
      </c>
    </row>
    <row r="43" spans="2:2">
      <c r="B43" t="s">
        <v>45</v>
      </c>
    </row>
    <row r="44" spans="2:2">
      <c r="B44" t="s">
        <v>46</v>
      </c>
    </row>
    <row r="45" spans="2:2">
      <c r="B45" t="s">
        <v>47</v>
      </c>
    </row>
    <row r="46" spans="2:2">
      <c r="B46" t="s">
        <v>48</v>
      </c>
    </row>
    <row r="47" spans="2:2">
      <c r="B47" t="s">
        <v>49</v>
      </c>
    </row>
    <row r="48" spans="2:2">
      <c r="B48" t="s">
        <v>50</v>
      </c>
    </row>
  </sheetData>
  <sheetProtection algorithmName="SHA-512" hashValue="RWKPoIJqBOjj0CoYHrp7Vrgdl8KwgaM/RyqAy5qdTuiKhh3d9Ks1WBLEi/QxHNDbXKhXyx80IowDTB1k0t0ijA==" saltValue="y6tfrHT6DgFs9e+mkXpKlA==" spinCount="100000" sheet="1" objects="1" scenarios="1"/>
  <phoneticPr fontId="2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Sheet1（団体情報）</vt:lpstr>
      <vt:lpstr>Sheet2（男子）</vt:lpstr>
      <vt:lpstr>Sheet3（女子）</vt:lpstr>
      <vt:lpstr>Sheet4（印刷用）</vt:lpstr>
      <vt:lpstr>領収書</vt:lpstr>
      <vt:lpstr>Sheet5</vt:lpstr>
      <vt:lpstr>'Sheet4（印刷用）'!Print_Area</vt:lpstr>
      <vt:lpstr>領収書!Print_Area</vt:lpstr>
      <vt:lpstr>プロ</vt:lpstr>
      <vt:lpstr>リレー</vt:lpstr>
      <vt:lpstr>学年</vt:lpstr>
      <vt:lpstr>混成１</vt:lpstr>
      <vt:lpstr>混成２</vt:lpstr>
      <vt:lpstr>種目１</vt:lpstr>
      <vt:lpstr>種目２</vt:lpstr>
      <vt:lpstr>陸協</vt:lpstr>
    </vt:vector>
  </TitlesOfParts>
  <Company>jaaf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小坂　拓</dc:creator>
  <cp:lastModifiedBy>NANS21V</cp:lastModifiedBy>
  <cp:lastPrinted>2018-03-06T12:30:26Z</cp:lastPrinted>
  <dcterms:created xsi:type="dcterms:W3CDTF">2011-04-24T15:41:14Z</dcterms:created>
  <dcterms:modified xsi:type="dcterms:W3CDTF">2019-04-18T13:38:26Z</dcterms:modified>
</cp:coreProperties>
</file>