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中京大\2019中京大\第1回土曜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</definedName>
    <definedName name="リレー">Sheet5!$E$2:$E$6</definedName>
    <definedName name="学年">Sheet5!$A$2:$A$4</definedName>
    <definedName name="混成１">Sheet5!$F$2</definedName>
    <definedName name="混成２">Sheet5!$G$2</definedName>
    <definedName name="種目１">Sheet5!$C$2:$C$14</definedName>
    <definedName name="種目２">Sheet5!$D$2:$D$14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O9" i="9" l="1"/>
  <c r="O10" i="9"/>
  <c r="O8" i="9"/>
  <c r="M9" i="9"/>
  <c r="M10" i="9"/>
  <c r="M11" i="9"/>
  <c r="M12" i="9"/>
  <c r="M13" i="9"/>
  <c r="M14" i="9"/>
  <c r="M15" i="9"/>
  <c r="M16" i="9"/>
  <c r="M17" i="9"/>
  <c r="M18" i="9"/>
  <c r="M19" i="9"/>
  <c r="M20" i="9"/>
  <c r="M8" i="9"/>
  <c r="O9" i="2"/>
  <c r="O10" i="2"/>
  <c r="O8" i="2"/>
  <c r="M9" i="2"/>
  <c r="M10" i="2"/>
  <c r="M11" i="2"/>
  <c r="M12" i="2"/>
  <c r="M13" i="2"/>
  <c r="M14" i="2"/>
  <c r="M15" i="2"/>
  <c r="M16" i="2"/>
  <c r="M17" i="2"/>
  <c r="M18" i="2"/>
  <c r="M19" i="2"/>
  <c r="M20" i="2"/>
  <c r="M8" i="2"/>
  <c r="A22" i="10" l="1"/>
  <c r="A16" i="10"/>
  <c r="B4" i="1" l="1"/>
  <c r="M21" i="9" l="1"/>
  <c r="O16" i="9"/>
  <c r="O20" i="9" l="1"/>
  <c r="O16" i="2"/>
  <c r="M21" i="2"/>
  <c r="O20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<sst xmlns="http://schemas.openxmlformats.org/spreadsheetml/2006/main" count="184" uniqueCount="151">
  <si>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</si>
  <si>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</si>
  <si>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</si>
  <si>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</si>
  <si>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</si>
  <si>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</si>
  <si>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</si>
  <si>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</si>
  <si>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</si>
  <si>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</si>
  <si>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</si>
  <si>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</si>
  <si>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</si>
  <si>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</si>
  <si>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</si>
  <si>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</si>
  <si>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</si>
  <si>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</si>
  <si>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</si>
  <si>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</si>
  <si>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</si>
  <si>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</si>
  <si>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</si>
  <si>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</si>
  <si>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</si>
  <si>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</si>
  <si>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</si>
  <si>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</si>
  <si>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</si>
  <si>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</si>
  <si>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</si>
  <si>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</si>
  <si>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</si>
  <si>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</si>
  <si>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</si>
  <si>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</si>
  <si>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</si>
  <si>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</si>
  <si>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</si>
  <si>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</si>
  <si>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</si>
  <si>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</si>
  <si>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</si>
  <si>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</si>
  <si>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</si>
  <si>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</si>
  <si>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</si>
  <si>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</si>
  <si>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</si>
  <si>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</si>
  <si>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</si>
  <si>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</si>
  <si>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</si>
  <si>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</si>
  <si>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</si>
  <si>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</si>
  <si>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</si>
  <si>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</si>
  <si>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</si>
  <si>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</si>
  <si>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</si>
  <si>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</si>
  <si>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</si>
  <si>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</si>
  <si>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</si>
  <si>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</si>
  <si>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</si>
  <si>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</si>
  <si>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</si>
  <si>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</si>
  <si>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</si>
  <si>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</si>
  <si>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</si>
  <si>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</si>
  <si>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やり投</t>
    <rPh sb="2" eb="3">
      <t>トウ</t>
    </rPh>
    <phoneticPr fontId="2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</si>
  <si>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</si>
  <si>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</si>
  <si>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</si>
  <si>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</si>
  <si>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</si>
  <si>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</si>
  <si>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</si>
  <si>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</si>
  <si>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</si>
  <si>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</si>
  <si>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4×400mR</t>
    <phoneticPr fontId="2"/>
  </si>
  <si>
    <t>5000m</t>
    <phoneticPr fontId="21"/>
  </si>
  <si>
    <t>4×400mR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</si>
  <si>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</si>
  <si>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400m</t>
    <phoneticPr fontId="21"/>
  </si>
  <si>
    <t>棒高跳</t>
    <rPh sb="0" eb="3">
      <t>ボウタカトビ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</si>
  <si>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</si>
  <si>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</si>
  <si>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</si>
  <si>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</si>
  <si>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</si>
  <si>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</si>
  <si>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</si>
  <si>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</si>
  <si>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</si>
  <si>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</si>
  <si>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</si>
  <si>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</si>
  <si>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</si>
  <si>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</si>
  <si>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</si>
  <si>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</si>
  <si>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</si>
  <si>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</si>
  <si>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</si>
  <si>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</si>
  <si>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三段跳</t>
    <rPh sb="0" eb="3">
      <t>サンダント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</si>
  <si>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</si>
  <si>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</si>
  <si>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</si>
  <si>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</si>
  <si>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リレー</t>
    <phoneticPr fontId="2"/>
  </si>
  <si>
    <t>種目　2</t>
    <rPh sb="0" eb="2">
      <t>シュモク</t>
    </rPh>
    <phoneticPr fontId="2"/>
  </si>
  <si>
    <t>100m②</t>
    <phoneticPr fontId="2"/>
  </si>
  <si>
    <t>100m②</t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</si>
  <si>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</si>
  <si>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</si>
  <si>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</si>
  <si>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</si>
  <si>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</si>
  <si>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</si>
  <si>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</si>
  <si>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</si>
  <si>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※三段跳の踏切位置は13ｍとする。</t>
    <rPh sb="1" eb="4">
      <t>サンダントビ</t>
    </rPh>
    <rPh sb="5" eb="7">
      <t>フミキリ</t>
    </rPh>
    <rPh sb="7" eb="9">
      <t>イチ</t>
    </rPh>
    <phoneticPr fontId="2"/>
  </si>
  <si>
    <t>※三段跳の踏切位置は9ｍとする。</t>
    <rPh sb="1" eb="4">
      <t>サンダントビ</t>
    </rPh>
    <rPh sb="5" eb="7">
      <t>フミキリ</t>
    </rPh>
    <rPh sb="7" eb="9">
      <t>イチ</t>
    </rPh>
    <phoneticPr fontId="2"/>
  </si>
  <si>
    <t>100m③</t>
    <phoneticPr fontId="21"/>
  </si>
  <si>
    <t>400m</t>
    <phoneticPr fontId="21"/>
  </si>
  <si>
    <t>5000m</t>
    <phoneticPr fontId="21"/>
  </si>
  <si>
    <t>10000m</t>
    <phoneticPr fontId="21"/>
  </si>
  <si>
    <t>100m③</t>
    <phoneticPr fontId="2"/>
  </si>
  <si>
    <t>400m</t>
    <phoneticPr fontId="2"/>
  </si>
  <si>
    <t>800m</t>
    <phoneticPr fontId="2"/>
  </si>
  <si>
    <t>5000m</t>
    <phoneticPr fontId="2"/>
  </si>
  <si>
    <t>10000m</t>
    <phoneticPr fontId="2"/>
  </si>
  <si>
    <t>100m</t>
    <phoneticPr fontId="21"/>
  </si>
  <si>
    <t>但　第1回中京大学土曜競技会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</si>
  <si>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第1回中京大学土曜競技会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</si>
  <si>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t>※2019年度の登録番号を入力すること。</t>
    <rPh sb="5" eb="7">
      <t>ネンド</t>
    </rPh>
    <rPh sb="8" eb="10">
      <t>トウロク</t>
    </rPh>
    <rPh sb="10" eb="12">
      <t>バンゴウ</t>
    </rPh>
    <rPh sb="13" eb="15">
      <t>ニュウリョク</t>
    </rPh>
    <phoneticPr fontId="2"/>
  </si>
  <si>
    <t>100m</t>
    <phoneticPr fontId="2"/>
  </si>
  <si>
    <t>※2019年度の登録番号を入力すること。</t>
    <phoneticPr fontId="2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</si>
  <si>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phoneticPr fontId="21"/>
  </si>
  <si>
    <t>必要</t>
    <rPh sb="0" eb="2">
      <t>ヒツヨウ</t>
    </rPh>
    <phoneticPr fontId="21"/>
  </si>
  <si>
    <t>第1回中京大学土曜競技会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21"/>
  </si>
  <si>
    <t>※走幅跳、三段跳、および投てき種目は、参加人数を制限する場合がある。</t>
    <rPh sb="1" eb="4">
      <t>ソウハバトビ</t>
    </rPh>
    <rPh sb="5" eb="8">
      <t>サンダントビ</t>
    </rPh>
    <rPh sb="12" eb="13">
      <t>トウ</t>
    </rPh>
    <rPh sb="15" eb="17">
      <t>シュモク</t>
    </rPh>
    <rPh sb="19" eb="21">
      <t>サンカ</t>
    </rPh>
    <rPh sb="21" eb="23">
      <t>ニンズウ</t>
    </rPh>
    <rPh sb="24" eb="26">
      <t>セイゲン</t>
    </rPh>
    <rPh sb="28" eb="30">
      <t>バアイ</t>
    </rPh>
    <phoneticPr fontId="2"/>
  </si>
  <si>
    <t>高校用　参加申込書</t>
    <rPh sb="0" eb="2">
      <t>コウコウ</t>
    </rPh>
    <rPh sb="2" eb="3">
      <t>ヨウ</t>
    </rPh>
    <rPh sb="4" eb="6">
      <t>サンカ</t>
    </rPh>
    <rPh sb="6" eb="9">
      <t>モウシコミショ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</si>
  <si>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（例：○○高、○○高専）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rPh sb="31" eb="32">
      <t>タカ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</si>
</sst>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24" borderId="0" xfId="0" applyFont="1" applyFill="1" applyAlignment="1">
      <alignment vertical="top"/>
    </xf>
    <xf numFmtId="0" fontId="45" fillId="25" borderId="0" xfId="0" applyFont="1" applyFill="1" applyAlignment="1">
      <alignment vertical="top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>
      <c r="A1" s="67" t="s">
        <v>147</v>
      </c>
      <c r="B1" s="68"/>
      <c r="C1" s="68"/>
    </row>
    <row r="2" spans="1:4" ht="42" customHeight="1">
      <c r="A2" s="67" t="s">
        <v>149</v>
      </c>
      <c r="B2" s="68"/>
      <c r="C2" s="68"/>
    </row>
    <row r="3" spans="1:4" ht="30" customHeight="1">
      <c r="A3" s="36"/>
      <c r="B3" s="37"/>
      <c r="C3" s="37"/>
      <c r="D3" s="37"/>
    </row>
    <row r="4" spans="1:4" ht="14.25">
      <c r="A4" s="38" t="s">
        <v>115</v>
      </c>
      <c r="C4" s="38" t="s">
        <v>114</v>
      </c>
    </row>
    <row r="5" spans="1:4" ht="30" customHeight="1">
      <c r="A5" s="29"/>
      <c r="C5" s="30"/>
      <c r="D5" s="60" t="s">
        <v>88</v>
      </c>
    </row>
    <row r="6" spans="1:4" ht="13.5" customHeight="1">
      <c r="A6" s="39"/>
      <c r="C6" s="40"/>
    </row>
    <row r="7" spans="1:4" ht="14.25" customHeight="1">
      <c r="A7" s="41" t="s">
        <v>150</v>
      </c>
      <c r="C7" s="38" t="s">
        <v>68</v>
      </c>
    </row>
    <row r="8" spans="1:4" ht="30" customHeight="1">
      <c r="A8" s="29"/>
      <c r="C8" s="61"/>
      <c r="D8" s="60" t="s">
        <v>88</v>
      </c>
    </row>
    <row r="9" spans="1:4" ht="13.5" customHeight="1">
      <c r="A9" s="37"/>
    </row>
    <row r="10" spans="1:4" ht="14.25">
      <c r="A10" s="42" t="s">
        <v>65</v>
      </c>
      <c r="C10" s="42" t="s">
        <v>66</v>
      </c>
    </row>
    <row r="11" spans="1:4" ht="30" customHeight="1">
      <c r="A11" s="29"/>
      <c r="C11" s="79"/>
      <c r="D11" s="80"/>
    </row>
    <row r="12" spans="1:4" ht="13.5" customHeight="1">
      <c r="A12" s="37"/>
    </row>
    <row r="13" spans="1:4" ht="14.25">
      <c r="A13" s="42" t="s">
        <v>67</v>
      </c>
    </row>
    <row r="14" spans="1:4" ht="30" customHeight="1">
      <c r="A14" s="31"/>
    </row>
    <row r="15" spans="1:4">
      <c r="A15" s="37"/>
    </row>
    <row r="17" spans="1:8" ht="30" customHeight="1">
      <c r="A17" s="81" t="s">
        <v>145</v>
      </c>
      <c r="B17" s="81"/>
      <c r="C17" s="81"/>
      <c r="D17" s="81"/>
      <c r="E17" s="81"/>
      <c r="F17" s="81"/>
      <c r="G17" s="81"/>
      <c r="H17" s="81"/>
    </row>
    <row r="28" spans="1:8">
      <c r="C28" s="43"/>
    </row>
  </sheetData>
  <sheetProtection algorithmName="SHA-512" hashValue="pkeJPpfT3NfzmalDi8Z6nkhxmSEkqpNggvRtI9PG1WJlg04nC93V/S1dhx3+dfYvYLoC8/iWRv5gbp+SGZWuWw==" saltValue="WHvb16NfmzHE72svsIIDDw==" spinCount="100000" sheet="1" objects="1" scenarios="1"/>
  <mergeCells count="2">
    <mergeCell ref="C11:D11"/>
    <mergeCell ref="A17:H17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9" style="44" customWidth="1"/>
    <col min="12" max="13" width="9" style="46" hidden="1" customWidth="1"/>
    <col min="14" max="17" width="9" style="44" hidden="1" customWidth="1"/>
    <col min="18" max="19" width="9" style="44" customWidth="1"/>
    <col min="20" max="16384" width="9" style="44"/>
  </cols>
  <sheetData>
    <row r="1" spans="1:17" ht="13.15" customHeight="1">
      <c r="A1" s="82" t="s">
        <v>62</v>
      </c>
      <c r="B1" s="82"/>
      <c r="C1" s="82"/>
      <c r="D1" s="82"/>
      <c r="G1" s="45"/>
      <c r="I1" s="45"/>
      <c r="L1" s="45"/>
      <c r="N1" s="45"/>
    </row>
    <row r="2" spans="1:17" s="48" customFormat="1" ht="13.5" customHeight="1">
      <c r="A2" s="82"/>
      <c r="B2" s="82"/>
      <c r="C2" s="82"/>
      <c r="D2" s="82"/>
      <c r="E2" s="47"/>
      <c r="F2" s="53"/>
      <c r="L2" s="46"/>
      <c r="M2" s="46"/>
      <c r="N2" s="44"/>
      <c r="O2" s="44"/>
    </row>
    <row r="3" spans="1:17" s="48" customFormat="1" ht="13.5" customHeight="1">
      <c r="A3" s="82"/>
      <c r="B3" s="82"/>
      <c r="C3" s="82"/>
      <c r="D3" s="82"/>
      <c r="E3" s="47"/>
      <c r="F3" s="53"/>
      <c r="L3" s="46"/>
      <c r="M3" s="46"/>
      <c r="N3" s="44"/>
      <c r="O3" s="44"/>
    </row>
    <row r="4" spans="1:17" s="48" customFormat="1" ht="13.5" customHeight="1">
      <c r="A4" s="53"/>
      <c r="B4" s="53"/>
      <c r="C4" s="53"/>
      <c r="D4" s="53"/>
      <c r="E4" s="47"/>
      <c r="F4" s="53"/>
      <c r="L4" s="46"/>
      <c r="M4" s="46"/>
      <c r="N4" s="44"/>
      <c r="O4" s="44"/>
    </row>
    <row r="5" spans="1:17" s="48" customFormat="1" ht="13.5" customHeight="1">
      <c r="B5" s="47"/>
      <c r="C5" s="47"/>
      <c r="D5" s="47"/>
      <c r="E5" s="47"/>
      <c r="F5" s="53"/>
      <c r="L5" s="46"/>
      <c r="M5" s="46"/>
      <c r="N5" s="44"/>
      <c r="O5" s="44"/>
    </row>
    <row r="6" spans="1:17" s="48" customFormat="1" ht="21">
      <c r="A6" s="78" t="s">
        <v>144</v>
      </c>
      <c r="B6" s="47"/>
      <c r="C6" s="47"/>
      <c r="D6" s="47"/>
      <c r="E6" s="47"/>
      <c r="F6" s="50"/>
      <c r="L6" s="46"/>
      <c r="M6" s="46"/>
      <c r="N6" s="44"/>
      <c r="O6" s="44"/>
    </row>
    <row r="7" spans="1:17" s="48" customFormat="1" ht="13.5" customHeight="1">
      <c r="A7" s="66" t="s">
        <v>148</v>
      </c>
      <c r="B7" s="47"/>
      <c r="C7" s="47"/>
      <c r="D7" s="47"/>
      <c r="E7" s="47"/>
      <c r="F7" s="50"/>
      <c r="L7" s="49"/>
      <c r="M7" s="49"/>
    </row>
    <row r="8" spans="1:17" s="48" customFormat="1">
      <c r="A8" s="66" t="s">
        <v>128</v>
      </c>
      <c r="B8" s="34"/>
      <c r="C8" s="50"/>
      <c r="D8" s="50"/>
      <c r="E8" s="50"/>
      <c r="F8" s="50"/>
      <c r="L8" s="27" t="s">
        <v>143</v>
      </c>
      <c r="M8" s="27">
        <f t="shared" ref="M8:M20" si="0">COUNTIF($G$10:$J$109,L8)</f>
        <v>0</v>
      </c>
      <c r="N8" s="27" t="s">
        <v>76</v>
      </c>
      <c r="O8" s="27">
        <f>COUNTIF($G$10:$J$109,N8)</f>
        <v>0</v>
      </c>
      <c r="P8" s="27" t="s">
        <v>78</v>
      </c>
      <c r="Q8" s="27"/>
    </row>
    <row r="9" spans="1:17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117</v>
      </c>
      <c r="J9" s="74" t="s">
        <v>3</v>
      </c>
      <c r="L9" s="27" t="s">
        <v>118</v>
      </c>
      <c r="M9" s="27">
        <f t="shared" si="0"/>
        <v>0</v>
      </c>
      <c r="N9" s="27" t="s">
        <v>77</v>
      </c>
      <c r="O9" s="27">
        <f>COUNTIF($G$10:$J$109,N9)</f>
        <v>0</v>
      </c>
      <c r="P9" s="27" t="s">
        <v>85</v>
      </c>
      <c r="Q9" s="27"/>
    </row>
    <row r="10" spans="1:17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L10" s="27" t="s">
        <v>134</v>
      </c>
      <c r="M10" s="27">
        <f t="shared" si="0"/>
        <v>0</v>
      </c>
      <c r="N10" s="27" t="s">
        <v>74</v>
      </c>
      <c r="O10" s="27">
        <f>COUNTIF($G$10:$J$109,N10)</f>
        <v>0</v>
      </c>
      <c r="P10" s="27" t="s">
        <v>82</v>
      </c>
      <c r="Q10" s="27"/>
    </row>
    <row r="11" spans="1:17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L11" s="27" t="s">
        <v>135</v>
      </c>
      <c r="M11" s="27">
        <f t="shared" si="0"/>
        <v>0</v>
      </c>
      <c r="N11" s="27"/>
      <c r="O11" s="27"/>
    </row>
    <row r="12" spans="1:17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L12" s="27" t="s">
        <v>136</v>
      </c>
      <c r="M12" s="27">
        <f t="shared" si="0"/>
        <v>0</v>
      </c>
      <c r="N12" s="27"/>
      <c r="O12" s="27"/>
    </row>
    <row r="13" spans="1:17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L13" s="27" t="s">
        <v>73</v>
      </c>
      <c r="M13" s="27">
        <f t="shared" si="0"/>
        <v>0</v>
      </c>
      <c r="N13" s="27"/>
      <c r="O13" s="27"/>
    </row>
    <row r="14" spans="1:17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L14" s="27" t="s">
        <v>137</v>
      </c>
      <c r="M14" s="27">
        <f t="shared" si="0"/>
        <v>0</v>
      </c>
      <c r="N14" s="27"/>
      <c r="O14" s="27"/>
    </row>
    <row r="15" spans="1:17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L15" s="27" t="s">
        <v>138</v>
      </c>
      <c r="M15" s="27">
        <f t="shared" si="0"/>
        <v>0</v>
      </c>
      <c r="N15" s="27"/>
      <c r="O15" s="27"/>
    </row>
    <row r="16" spans="1:17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L16" s="27" t="s">
        <v>107</v>
      </c>
      <c r="M16" s="27">
        <f t="shared" si="0"/>
        <v>0</v>
      </c>
      <c r="O16" s="44">
        <f>SUM(O8:O15)</f>
        <v>0</v>
      </c>
    </row>
    <row r="17" spans="1:19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L17" s="27" t="s">
        <v>108</v>
      </c>
      <c r="M17" s="27">
        <f t="shared" si="0"/>
        <v>0</v>
      </c>
    </row>
    <row r="18" spans="1:19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L18" s="27" t="s">
        <v>109</v>
      </c>
      <c r="M18" s="27">
        <f t="shared" si="0"/>
        <v>0</v>
      </c>
    </row>
    <row r="19" spans="1:19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L19" s="27" t="s">
        <v>110</v>
      </c>
      <c r="M19" s="27">
        <f t="shared" si="0"/>
        <v>0</v>
      </c>
    </row>
    <row r="20" spans="1:19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L20" s="27" t="s">
        <v>75</v>
      </c>
      <c r="M20" s="27">
        <f t="shared" si="0"/>
        <v>0</v>
      </c>
      <c r="O20" s="44">
        <f>M21+O16+Q8</f>
        <v>0</v>
      </c>
      <c r="R20" s="48"/>
      <c r="S20" s="48"/>
    </row>
    <row r="21" spans="1:19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M21" s="46">
        <f>SUM(M8:M20)</f>
        <v>0</v>
      </c>
      <c r="R21" s="48"/>
      <c r="S21" s="48"/>
    </row>
    <row r="22" spans="1:19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R22" s="48"/>
      <c r="S22" s="48"/>
    </row>
    <row r="23" spans="1:19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</row>
    <row r="24" spans="1:19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L24" s="45" t="s">
        <v>116</v>
      </c>
    </row>
    <row r="25" spans="1:19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</row>
    <row r="26" spans="1:19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</row>
    <row r="27" spans="1:19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</row>
    <row r="28" spans="1:19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</row>
    <row r="29" spans="1:19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</row>
    <row r="30" spans="1:19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</row>
    <row r="31" spans="1:19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</row>
    <row r="32" spans="1:19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</row>
    <row r="33" spans="1:10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</row>
    <row r="34" spans="1:10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</row>
    <row r="35" spans="1:10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</row>
    <row r="36" spans="1:10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</row>
    <row r="37" spans="1:10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</row>
    <row r="38" spans="1:10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</row>
    <row r="39" spans="1:10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</row>
    <row r="40" spans="1:10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</row>
    <row r="41" spans="1:10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</row>
    <row r="42" spans="1:10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</row>
    <row r="43" spans="1:10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</row>
    <row r="44" spans="1:10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</row>
    <row r="45" spans="1:10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</row>
    <row r="46" spans="1:10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</row>
    <row r="47" spans="1:10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</row>
    <row r="48" spans="1:10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</row>
    <row r="49" spans="1:10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</row>
    <row r="50" spans="1:10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</row>
    <row r="51" spans="1:10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</row>
    <row r="52" spans="1:10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</row>
    <row r="53" spans="1:10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</row>
    <row r="54" spans="1:10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</row>
    <row r="55" spans="1:10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</row>
    <row r="56" spans="1:10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</row>
    <row r="57" spans="1:10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</row>
    <row r="58" spans="1:10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</row>
    <row r="59" spans="1:10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</row>
    <row r="60" spans="1:10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</row>
    <row r="61" spans="1:10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</row>
    <row r="62" spans="1:10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</row>
    <row r="63" spans="1:10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</row>
    <row r="64" spans="1:10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</row>
    <row r="65" spans="1:10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</row>
    <row r="66" spans="1:10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</row>
    <row r="67" spans="1:10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</row>
    <row r="68" spans="1:10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</row>
    <row r="69" spans="1:10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</row>
    <row r="70" spans="1:10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</row>
    <row r="71" spans="1:10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</row>
    <row r="72" spans="1:10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</row>
    <row r="73" spans="1:10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</row>
    <row r="74" spans="1:10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</row>
    <row r="75" spans="1:10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</row>
    <row r="76" spans="1:10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</row>
    <row r="77" spans="1:10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</row>
    <row r="78" spans="1:10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</row>
    <row r="79" spans="1:10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</row>
    <row r="80" spans="1:10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</row>
    <row r="81" spans="1:10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</row>
    <row r="82" spans="1:10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</row>
    <row r="83" spans="1:10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</row>
    <row r="84" spans="1:10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</row>
    <row r="85" spans="1:10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</row>
    <row r="86" spans="1:10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</row>
    <row r="87" spans="1:10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</row>
    <row r="88" spans="1:10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</row>
    <row r="89" spans="1:10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</row>
    <row r="90" spans="1:10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</row>
    <row r="91" spans="1:10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</row>
    <row r="92" spans="1:10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</row>
    <row r="93" spans="1:10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</row>
    <row r="94" spans="1:10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</row>
    <row r="95" spans="1:10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</row>
    <row r="96" spans="1:10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</row>
    <row r="97" spans="1:10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</row>
    <row r="98" spans="1:10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</row>
    <row r="99" spans="1:10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</row>
    <row r="100" spans="1:10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</row>
    <row r="101" spans="1:10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</row>
    <row r="102" spans="1:10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</row>
    <row r="103" spans="1:10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</row>
    <row r="104" spans="1:10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</row>
    <row r="105" spans="1:10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</row>
    <row r="106" spans="1:10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</row>
    <row r="107" spans="1:10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</row>
    <row r="108" spans="1:10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</row>
    <row r="109" spans="1:10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</row>
    <row r="244" spans="8:10">
      <c r="H244" s="54"/>
      <c r="J244" s="54"/>
    </row>
    <row r="395" spans="3:10">
      <c r="C395" s="55"/>
      <c r="D395" s="55"/>
      <c r="E395" s="54"/>
      <c r="F395" s="55"/>
      <c r="G395" s="55"/>
      <c r="I395" s="55"/>
    </row>
    <row r="396" spans="3:10">
      <c r="C396" s="55"/>
      <c r="D396" s="55"/>
      <c r="F396" s="55"/>
      <c r="G396" s="55"/>
      <c r="I396" s="55"/>
    </row>
    <row r="397" spans="3:10">
      <c r="C397" s="55"/>
      <c r="D397" s="55"/>
      <c r="F397" s="55"/>
      <c r="G397" s="55"/>
      <c r="I397" s="55"/>
    </row>
    <row r="398" spans="3:10">
      <c r="C398" s="55"/>
      <c r="D398" s="55"/>
      <c r="F398" s="55"/>
      <c r="G398" s="55"/>
      <c r="H398" s="54"/>
      <c r="I398" s="55"/>
      <c r="J398" s="54"/>
    </row>
    <row r="399" spans="3:10">
      <c r="C399" s="55"/>
      <c r="D399" s="55"/>
      <c r="F399" s="55"/>
      <c r="G399" s="55"/>
      <c r="H399" s="54"/>
      <c r="I399" s="55"/>
      <c r="J399" s="54"/>
    </row>
    <row r="400" spans="3:10">
      <c r="C400" s="55"/>
      <c r="D400" s="55"/>
      <c r="F400" s="55"/>
      <c r="G400" s="55"/>
      <c r="H400" s="54"/>
      <c r="I400" s="55"/>
      <c r="J400" s="54"/>
    </row>
    <row r="401" spans="3:10">
      <c r="C401" s="55"/>
      <c r="D401" s="55"/>
      <c r="F401" s="55"/>
      <c r="G401" s="55"/>
      <c r="H401" s="54"/>
      <c r="I401" s="55"/>
      <c r="J401" s="54"/>
    </row>
    <row r="402" spans="3:10">
      <c r="C402" s="55"/>
      <c r="D402" s="55"/>
      <c r="F402" s="55"/>
      <c r="G402" s="55"/>
      <c r="H402" s="54"/>
      <c r="I402" s="55"/>
      <c r="J402" s="54"/>
    </row>
    <row r="403" spans="3:10">
      <c r="C403" s="55"/>
      <c r="D403" s="55"/>
      <c r="F403" s="55"/>
      <c r="G403" s="55"/>
      <c r="H403" s="54"/>
      <c r="I403" s="55"/>
      <c r="J403" s="54"/>
    </row>
    <row r="404" spans="3:10">
      <c r="C404" s="55"/>
      <c r="D404" s="55"/>
      <c r="F404" s="55"/>
      <c r="G404" s="55"/>
      <c r="H404" s="54"/>
      <c r="I404" s="55"/>
      <c r="J404" s="54"/>
    </row>
    <row r="405" spans="3:10">
      <c r="C405" s="55"/>
      <c r="D405" s="55"/>
      <c r="F405" s="55"/>
      <c r="G405" s="55"/>
      <c r="H405" s="54"/>
      <c r="I405" s="55"/>
      <c r="J405" s="54"/>
    </row>
    <row r="406" spans="3:10">
      <c r="C406" s="55"/>
      <c r="D406" s="55"/>
      <c r="F406" s="55"/>
      <c r="G406" s="55"/>
      <c r="H406" s="54"/>
      <c r="I406" s="55"/>
      <c r="J406" s="54"/>
    </row>
    <row r="407" spans="3:10">
      <c r="C407" s="55"/>
      <c r="D407" s="55"/>
      <c r="F407" s="55"/>
      <c r="G407" s="55"/>
      <c r="H407" s="54"/>
      <c r="I407" s="55"/>
      <c r="J407" s="54"/>
    </row>
    <row r="408" spans="3:10">
      <c r="C408" s="55"/>
      <c r="D408" s="55"/>
      <c r="F408" s="55"/>
      <c r="G408" s="55"/>
      <c r="H408" s="54"/>
      <c r="I408" s="55"/>
      <c r="J408" s="54"/>
    </row>
    <row r="409" spans="3:10">
      <c r="C409" s="55"/>
      <c r="D409" s="55"/>
      <c r="F409" s="55"/>
      <c r="G409" s="55"/>
      <c r="H409" s="54"/>
      <c r="I409" s="55"/>
      <c r="J409" s="54"/>
    </row>
    <row r="410" spans="3:10">
      <c r="C410" s="55"/>
      <c r="D410" s="55"/>
      <c r="F410" s="55"/>
      <c r="G410" s="55"/>
      <c r="H410" s="54"/>
      <c r="I410" s="55"/>
      <c r="J410" s="54"/>
    </row>
    <row r="411" spans="3:10">
      <c r="C411" s="55"/>
      <c r="D411" s="55"/>
      <c r="F411" s="55"/>
      <c r="G411" s="55"/>
      <c r="H411" s="54"/>
      <c r="I411" s="55"/>
      <c r="J411" s="54"/>
    </row>
    <row r="412" spans="3:10">
      <c r="C412" s="55"/>
      <c r="D412" s="55"/>
      <c r="F412" s="55"/>
      <c r="G412" s="55"/>
      <c r="H412" s="54"/>
      <c r="I412" s="55"/>
      <c r="J412" s="54"/>
    </row>
    <row r="413" spans="3:10">
      <c r="C413" s="55"/>
      <c r="D413" s="55"/>
      <c r="F413" s="55"/>
      <c r="G413" s="55"/>
      <c r="H413" s="54"/>
      <c r="I413" s="55"/>
      <c r="J413" s="54"/>
    </row>
    <row r="414" spans="3:10">
      <c r="C414" s="55"/>
      <c r="D414" s="55"/>
      <c r="F414" s="55"/>
      <c r="G414" s="55"/>
      <c r="H414" s="54"/>
      <c r="I414" s="55"/>
      <c r="J414" s="54"/>
    </row>
    <row r="415" spans="3:10">
      <c r="C415" s="55"/>
      <c r="D415" s="55"/>
      <c r="F415" s="55"/>
      <c r="G415" s="55"/>
      <c r="H415" s="54"/>
      <c r="I415" s="55"/>
      <c r="J415" s="54"/>
    </row>
    <row r="416" spans="3:10">
      <c r="C416" s="55"/>
      <c r="D416" s="55"/>
      <c r="F416" s="55"/>
      <c r="G416" s="55"/>
      <c r="H416" s="54"/>
      <c r="I416" s="55"/>
      <c r="J416" s="54"/>
    </row>
    <row r="417" spans="3:10">
      <c r="C417" s="55"/>
      <c r="D417" s="55"/>
      <c r="F417" s="55"/>
      <c r="G417" s="55"/>
      <c r="H417" s="54"/>
      <c r="I417" s="55"/>
      <c r="J417" s="54"/>
    </row>
    <row r="418" spans="3:10">
      <c r="C418" s="55"/>
      <c r="D418" s="55"/>
      <c r="F418" s="55"/>
      <c r="G418" s="55"/>
      <c r="H418" s="54"/>
      <c r="I418" s="55"/>
      <c r="J418" s="54"/>
    </row>
    <row r="419" spans="3:10">
      <c r="C419" s="55"/>
      <c r="D419" s="55"/>
      <c r="F419" s="55"/>
      <c r="G419" s="55"/>
      <c r="H419" s="54"/>
      <c r="I419" s="55"/>
      <c r="J419" s="54"/>
    </row>
    <row r="420" spans="3:10">
      <c r="C420" s="55"/>
      <c r="D420" s="55"/>
      <c r="F420" s="55"/>
      <c r="G420" s="55"/>
      <c r="H420" s="54"/>
      <c r="I420" s="55"/>
      <c r="J420" s="54"/>
    </row>
    <row r="421" spans="3:10">
      <c r="C421" s="55"/>
      <c r="D421" s="55"/>
      <c r="F421" s="55"/>
      <c r="G421" s="55"/>
      <c r="H421" s="54"/>
      <c r="I421" s="55"/>
      <c r="J421" s="54"/>
    </row>
    <row r="422" spans="3:10">
      <c r="C422" s="55"/>
      <c r="D422" s="55"/>
      <c r="F422" s="55"/>
      <c r="G422" s="55"/>
      <c r="H422" s="54"/>
      <c r="I422" s="55"/>
      <c r="J422" s="54"/>
    </row>
    <row r="423" spans="3:10">
      <c r="C423" s="55"/>
      <c r="D423" s="55"/>
      <c r="F423" s="55"/>
      <c r="G423" s="55"/>
      <c r="H423" s="54"/>
      <c r="I423" s="55"/>
      <c r="J423" s="54"/>
    </row>
    <row r="424" spans="3:10">
      <c r="C424" s="55"/>
      <c r="D424" s="55"/>
      <c r="F424" s="55"/>
      <c r="G424" s="55"/>
      <c r="H424" s="54"/>
      <c r="I424" s="55"/>
      <c r="J424" s="54"/>
    </row>
  </sheetData>
  <sheetProtection algorithmName="SHA-512" hashValue="20/u71vxRHC5N5zeiY8KQ+XKPsCIL8ozkD26wKKae79yzghaG/+o7+YGgkePcr7e9GWFLFAuYzGBqT6chtbVvg==" saltValue="2zzxw6FDEGRLVhCMZtAtQw==" spinCount="100000" sheet="1" objects="1" scenarios="1"/>
  <mergeCells count="1">
    <mergeCell ref="A1:D3"/>
  </mergeCells>
  <phoneticPr fontId="2"/>
  <dataValidations xWindow="68" yWindow="400" count="7">
    <dataValidation imeMode="halfAlpha" allowBlank="1" showInputMessage="1" showErrorMessage="1" sqref="B10:B109"/>
    <dataValidation type="list" allowBlank="1" showInputMessage="1" showErrorMessage="1" sqref="G10:G109 I10:I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  <dataValidation allowBlank="1" showInputMessage="1" showErrorMessage="1" prompt="性と名の間は_x000a_全角スペース" sqref="C10:C109"/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9" style="56" customWidth="1"/>
    <col min="12" max="17" width="9" style="56" hidden="1" customWidth="1"/>
    <col min="18" max="19" width="9" style="56" customWidth="1"/>
    <col min="20" max="16384" width="9" style="56"/>
  </cols>
  <sheetData>
    <row r="1" spans="1:17" s="32" customFormat="1" ht="13.5" customHeight="1">
      <c r="A1" s="83" t="s">
        <v>64</v>
      </c>
      <c r="B1" s="83"/>
      <c r="C1" s="83"/>
      <c r="D1" s="83"/>
      <c r="E1" s="51"/>
      <c r="L1" s="57"/>
      <c r="M1" s="56"/>
    </row>
    <row r="2" spans="1:17" s="52" customFormat="1" ht="13.15" customHeight="1">
      <c r="A2" s="83"/>
      <c r="B2" s="83"/>
      <c r="C2" s="83"/>
      <c r="D2" s="83"/>
      <c r="E2" s="32"/>
      <c r="F2" s="32"/>
      <c r="L2" s="56"/>
      <c r="M2" s="56"/>
    </row>
    <row r="3" spans="1:17" s="52" customFormat="1" ht="13.15" customHeight="1">
      <c r="A3" s="83"/>
      <c r="B3" s="83"/>
      <c r="C3" s="83"/>
      <c r="D3" s="83"/>
      <c r="E3" s="32"/>
      <c r="F3" s="32"/>
      <c r="L3" s="56"/>
      <c r="M3" s="56"/>
    </row>
    <row r="4" spans="1:17" s="52" customFormat="1">
      <c r="A4" s="33"/>
      <c r="B4" s="33"/>
      <c r="C4" s="32"/>
      <c r="D4" s="32"/>
      <c r="E4" s="32"/>
      <c r="F4" s="32"/>
      <c r="L4" s="56"/>
      <c r="M4" s="56"/>
    </row>
    <row r="5" spans="1:17" s="52" customFormat="1">
      <c r="A5" s="33"/>
      <c r="B5" s="33"/>
      <c r="C5" s="32"/>
      <c r="D5" s="32"/>
      <c r="E5" s="32"/>
      <c r="F5" s="32"/>
      <c r="L5" s="56"/>
      <c r="M5" s="56"/>
    </row>
    <row r="6" spans="1:17" s="52" customFormat="1" ht="21">
      <c r="A6" s="77" t="s">
        <v>142</v>
      </c>
      <c r="B6" s="33"/>
      <c r="C6" s="32"/>
      <c r="D6" s="32"/>
      <c r="E6" s="32"/>
      <c r="F6" s="32"/>
      <c r="L6" s="56"/>
      <c r="M6" s="56"/>
    </row>
    <row r="7" spans="1:17" s="52" customFormat="1">
      <c r="A7" s="65" t="s">
        <v>148</v>
      </c>
      <c r="B7" s="33"/>
      <c r="C7" s="32"/>
      <c r="D7" s="32"/>
      <c r="E7" s="32"/>
      <c r="F7" s="32"/>
    </row>
    <row r="8" spans="1:17" s="52" customFormat="1">
      <c r="A8" s="65" t="s">
        <v>129</v>
      </c>
      <c r="B8" s="33"/>
      <c r="C8" s="32"/>
      <c r="D8" s="32"/>
      <c r="E8" s="32"/>
      <c r="F8" s="32"/>
      <c r="L8" s="27" t="s">
        <v>139</v>
      </c>
      <c r="M8" s="27">
        <f t="shared" ref="M8:M20" si="0">COUNTIF($G$10:$J$109,L8)</f>
        <v>0</v>
      </c>
      <c r="N8" s="27" t="s">
        <v>71</v>
      </c>
      <c r="O8" s="27">
        <f>COUNTIF($G$10:$J$109,N8)</f>
        <v>0</v>
      </c>
      <c r="P8" s="27" t="s">
        <v>79</v>
      </c>
      <c r="Q8" s="27"/>
    </row>
    <row r="9" spans="1:17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117</v>
      </c>
      <c r="J9" s="74" t="s">
        <v>3</v>
      </c>
      <c r="L9" s="27" t="s">
        <v>119</v>
      </c>
      <c r="M9" s="27">
        <f t="shared" si="0"/>
        <v>0</v>
      </c>
      <c r="N9" s="27" t="s">
        <v>72</v>
      </c>
      <c r="O9" s="27">
        <f>COUNTIF($G$10:$J$109,N9)</f>
        <v>0</v>
      </c>
      <c r="P9" s="27" t="s">
        <v>87</v>
      </c>
      <c r="Q9" s="27"/>
    </row>
    <row r="10" spans="1:17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L10" s="27" t="s">
        <v>130</v>
      </c>
      <c r="M10" s="27">
        <f t="shared" si="0"/>
        <v>0</v>
      </c>
      <c r="N10" s="27" t="s">
        <v>69</v>
      </c>
      <c r="O10" s="27">
        <f>COUNTIF($G$10:$J$109,N10)</f>
        <v>0</v>
      </c>
      <c r="P10" s="27" t="s">
        <v>54</v>
      </c>
      <c r="Q10" s="27"/>
    </row>
    <row r="11" spans="1:17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L11" s="27" t="s">
        <v>131</v>
      </c>
      <c r="M11" s="27">
        <f t="shared" si="0"/>
        <v>0</v>
      </c>
      <c r="N11" s="27"/>
      <c r="O11" s="27"/>
    </row>
    <row r="12" spans="1:17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L12" s="27" t="s">
        <v>80</v>
      </c>
      <c r="M12" s="27">
        <f t="shared" si="0"/>
        <v>0</v>
      </c>
      <c r="N12" s="27"/>
      <c r="O12" s="27"/>
    </row>
    <row r="13" spans="1:17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L13" s="27" t="s">
        <v>81</v>
      </c>
      <c r="M13" s="27">
        <f t="shared" si="0"/>
        <v>0</v>
      </c>
      <c r="N13" s="27"/>
      <c r="O13" s="27"/>
    </row>
    <row r="14" spans="1:17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L14" s="27" t="s">
        <v>132</v>
      </c>
      <c r="M14" s="27">
        <f t="shared" si="0"/>
        <v>0</v>
      </c>
      <c r="N14" s="27"/>
      <c r="O14" s="27"/>
    </row>
    <row r="15" spans="1:17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L15" s="27" t="s">
        <v>133</v>
      </c>
      <c r="M15" s="27">
        <f t="shared" si="0"/>
        <v>0</v>
      </c>
      <c r="N15" s="27"/>
      <c r="O15" s="27"/>
    </row>
    <row r="16" spans="1:17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L16" s="27" t="s">
        <v>105</v>
      </c>
      <c r="M16" s="27">
        <f t="shared" si="0"/>
        <v>0</v>
      </c>
      <c r="O16" s="56">
        <f>SUM(O8:O15)</f>
        <v>0</v>
      </c>
    </row>
    <row r="17" spans="1:19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L17" s="27" t="s">
        <v>90</v>
      </c>
      <c r="M17" s="27">
        <f t="shared" si="0"/>
        <v>0</v>
      </c>
    </row>
    <row r="18" spans="1:19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L18" s="27" t="s">
        <v>106</v>
      </c>
      <c r="M18" s="27">
        <f t="shared" si="0"/>
        <v>0</v>
      </c>
    </row>
    <row r="19" spans="1:19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L19" s="27" t="s">
        <v>111</v>
      </c>
      <c r="M19" s="27">
        <f t="shared" si="0"/>
        <v>0</v>
      </c>
      <c r="R19" s="52"/>
      <c r="S19" s="52"/>
    </row>
    <row r="20" spans="1:19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L20" s="27" t="s">
        <v>70</v>
      </c>
      <c r="M20" s="27">
        <f t="shared" si="0"/>
        <v>0</v>
      </c>
      <c r="O20" s="56">
        <f>M21+O16+Q8</f>
        <v>0</v>
      </c>
      <c r="R20" s="52"/>
      <c r="S20" s="52"/>
    </row>
    <row r="21" spans="1:19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M21" s="56">
        <f>SUM(M8:M20)</f>
        <v>0</v>
      </c>
      <c r="R21" s="52"/>
      <c r="S21" s="52"/>
    </row>
    <row r="22" spans="1:19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P22" s="52"/>
      <c r="Q22" s="52"/>
      <c r="R22" s="52"/>
      <c r="S22" s="52"/>
    </row>
    <row r="23" spans="1:19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</row>
    <row r="24" spans="1:19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L24" s="57"/>
    </row>
    <row r="25" spans="1:19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</row>
    <row r="26" spans="1:19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</row>
    <row r="27" spans="1:19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</row>
    <row r="28" spans="1:19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</row>
    <row r="29" spans="1:19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</row>
    <row r="30" spans="1:19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</row>
    <row r="31" spans="1:19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</row>
    <row r="32" spans="1:19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</row>
    <row r="33" spans="1:10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</row>
    <row r="34" spans="1:10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</row>
    <row r="35" spans="1:10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</row>
    <row r="36" spans="1:10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</row>
    <row r="37" spans="1:10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</row>
    <row r="38" spans="1:10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</row>
    <row r="39" spans="1:10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</row>
    <row r="40" spans="1:10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</row>
    <row r="41" spans="1:10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</row>
    <row r="42" spans="1:10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</row>
    <row r="43" spans="1:10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</row>
    <row r="44" spans="1:10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</row>
    <row r="45" spans="1:10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</row>
    <row r="46" spans="1:10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</row>
    <row r="47" spans="1:10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</row>
    <row r="48" spans="1:10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</row>
    <row r="49" spans="1:10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</row>
    <row r="50" spans="1:10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</row>
    <row r="51" spans="1:10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</row>
    <row r="52" spans="1:10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</row>
    <row r="53" spans="1:10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</row>
    <row r="54" spans="1:10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</row>
    <row r="55" spans="1:10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</row>
    <row r="56" spans="1:10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</row>
    <row r="57" spans="1:10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</row>
    <row r="58" spans="1:10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</row>
    <row r="59" spans="1:10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</row>
    <row r="60" spans="1:10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</row>
    <row r="61" spans="1:10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</row>
    <row r="62" spans="1:10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</row>
    <row r="63" spans="1:10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</row>
    <row r="64" spans="1:10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</row>
    <row r="65" spans="1:10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</row>
    <row r="66" spans="1:10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</row>
    <row r="67" spans="1:10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</row>
    <row r="68" spans="1:10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</row>
    <row r="69" spans="1:10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</row>
    <row r="70" spans="1:10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</row>
    <row r="71" spans="1:10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</row>
    <row r="72" spans="1:10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</row>
    <row r="73" spans="1:10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</row>
    <row r="74" spans="1:10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</row>
    <row r="75" spans="1:10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</row>
    <row r="76" spans="1:10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</row>
    <row r="77" spans="1:10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</row>
    <row r="78" spans="1:10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</row>
    <row r="79" spans="1:10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</row>
    <row r="80" spans="1:10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</row>
    <row r="81" spans="1:10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</row>
    <row r="82" spans="1:10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</row>
    <row r="83" spans="1:10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</row>
    <row r="84" spans="1:10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</row>
    <row r="85" spans="1:10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</row>
    <row r="86" spans="1:10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</row>
    <row r="87" spans="1:10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</row>
    <row r="88" spans="1:10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</row>
    <row r="89" spans="1:10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</row>
    <row r="90" spans="1:10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</row>
    <row r="91" spans="1:10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</row>
    <row r="92" spans="1:10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</row>
    <row r="93" spans="1:10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</row>
    <row r="94" spans="1:10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</row>
    <row r="95" spans="1:10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</row>
    <row r="96" spans="1:10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</row>
    <row r="97" spans="1:10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</row>
    <row r="98" spans="1:10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</row>
    <row r="99" spans="1:10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</row>
    <row r="100" spans="1:10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</row>
    <row r="101" spans="1:10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</row>
    <row r="102" spans="1:10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</row>
    <row r="103" spans="1:10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</row>
    <row r="104" spans="1:10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</row>
    <row r="105" spans="1:10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</row>
    <row r="106" spans="1:10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</row>
    <row r="107" spans="1:10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</row>
    <row r="108" spans="1:10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</row>
    <row r="109" spans="1:10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</row>
    <row r="157" spans="8:10">
      <c r="H157" s="58"/>
      <c r="J157" s="58"/>
    </row>
    <row r="308" spans="3:10">
      <c r="C308" s="59"/>
      <c r="D308" s="59"/>
      <c r="E308" s="58"/>
      <c r="F308" s="59"/>
      <c r="G308" s="59"/>
      <c r="I308" s="59"/>
    </row>
    <row r="309" spans="3:10">
      <c r="C309" s="59"/>
      <c r="D309" s="59"/>
      <c r="F309" s="59"/>
      <c r="G309" s="59"/>
      <c r="I309" s="59"/>
    </row>
    <row r="310" spans="3:10">
      <c r="C310" s="59"/>
      <c r="D310" s="59"/>
      <c r="F310" s="59"/>
      <c r="G310" s="59"/>
      <c r="I310" s="59"/>
    </row>
    <row r="311" spans="3:10">
      <c r="C311" s="59"/>
      <c r="D311" s="59"/>
      <c r="F311" s="59"/>
      <c r="G311" s="59"/>
      <c r="H311" s="58"/>
      <c r="I311" s="59"/>
      <c r="J311" s="58"/>
    </row>
    <row r="312" spans="3:10">
      <c r="C312" s="59"/>
      <c r="D312" s="59"/>
      <c r="F312" s="59"/>
      <c r="G312" s="59"/>
      <c r="H312" s="58"/>
      <c r="I312" s="59"/>
      <c r="J312" s="58"/>
    </row>
    <row r="313" spans="3:10">
      <c r="C313" s="59"/>
      <c r="D313" s="59"/>
      <c r="F313" s="59"/>
      <c r="G313" s="59"/>
      <c r="H313" s="58"/>
      <c r="I313" s="59"/>
      <c r="J313" s="58"/>
    </row>
    <row r="314" spans="3:10">
      <c r="C314" s="59"/>
      <c r="D314" s="59"/>
      <c r="F314" s="59"/>
      <c r="G314" s="59"/>
      <c r="H314" s="58"/>
      <c r="I314" s="59"/>
      <c r="J314" s="58"/>
    </row>
    <row r="315" spans="3:10">
      <c r="C315" s="59"/>
      <c r="D315" s="59"/>
      <c r="F315" s="59"/>
      <c r="G315" s="59"/>
      <c r="H315" s="58"/>
      <c r="I315" s="59"/>
      <c r="J315" s="58"/>
    </row>
    <row r="316" spans="3:10">
      <c r="C316" s="59"/>
      <c r="D316" s="59"/>
      <c r="F316" s="59"/>
      <c r="G316" s="59"/>
      <c r="H316" s="58"/>
      <c r="I316" s="59"/>
      <c r="J316" s="58"/>
    </row>
    <row r="317" spans="3:10">
      <c r="C317" s="59"/>
      <c r="D317" s="59"/>
      <c r="F317" s="59"/>
      <c r="G317" s="59"/>
      <c r="H317" s="58"/>
      <c r="I317" s="59"/>
      <c r="J317" s="58"/>
    </row>
    <row r="318" spans="3:10">
      <c r="C318" s="59"/>
      <c r="D318" s="59"/>
      <c r="F318" s="59"/>
      <c r="G318" s="59"/>
      <c r="H318" s="58"/>
      <c r="I318" s="59"/>
      <c r="J318" s="58"/>
    </row>
    <row r="319" spans="3:10">
      <c r="C319" s="59"/>
      <c r="D319" s="59"/>
      <c r="F319" s="59"/>
      <c r="G319" s="59"/>
      <c r="H319" s="58"/>
      <c r="I319" s="59"/>
      <c r="J319" s="58"/>
    </row>
    <row r="320" spans="3:10">
      <c r="C320" s="59"/>
      <c r="D320" s="59"/>
      <c r="F320" s="59"/>
      <c r="G320" s="59"/>
      <c r="H320" s="58"/>
      <c r="I320" s="59"/>
      <c r="J320" s="58"/>
    </row>
    <row r="321" spans="3:10">
      <c r="C321" s="59"/>
      <c r="D321" s="59"/>
      <c r="F321" s="59"/>
      <c r="G321" s="59"/>
      <c r="H321" s="58"/>
      <c r="I321" s="59"/>
      <c r="J321" s="58"/>
    </row>
    <row r="322" spans="3:10">
      <c r="C322" s="59"/>
      <c r="D322" s="59"/>
      <c r="F322" s="59"/>
      <c r="G322" s="59"/>
      <c r="H322" s="58"/>
      <c r="I322" s="59"/>
      <c r="J322" s="58"/>
    </row>
    <row r="323" spans="3:10">
      <c r="C323" s="59"/>
      <c r="D323" s="59"/>
      <c r="F323" s="59"/>
      <c r="G323" s="59"/>
      <c r="H323" s="58"/>
      <c r="I323" s="59"/>
      <c r="J323" s="58"/>
    </row>
    <row r="324" spans="3:10">
      <c r="C324" s="59"/>
      <c r="D324" s="59"/>
      <c r="F324" s="59"/>
      <c r="G324" s="59"/>
      <c r="H324" s="58"/>
      <c r="I324" s="59"/>
      <c r="J324" s="58"/>
    </row>
    <row r="325" spans="3:10">
      <c r="C325" s="59"/>
      <c r="D325" s="59"/>
      <c r="F325" s="59"/>
      <c r="G325" s="59"/>
      <c r="H325" s="58"/>
      <c r="I325" s="59"/>
      <c r="J325" s="58"/>
    </row>
    <row r="326" spans="3:10">
      <c r="C326" s="59"/>
      <c r="D326" s="59"/>
      <c r="F326" s="59"/>
      <c r="G326" s="59"/>
      <c r="H326" s="58"/>
      <c r="I326" s="59"/>
      <c r="J326" s="58"/>
    </row>
    <row r="327" spans="3:10">
      <c r="C327" s="59"/>
      <c r="D327" s="59"/>
      <c r="F327" s="59"/>
      <c r="G327" s="59"/>
      <c r="H327" s="58"/>
      <c r="I327" s="59"/>
      <c r="J327" s="58"/>
    </row>
    <row r="328" spans="3:10">
      <c r="C328" s="59"/>
      <c r="D328" s="59"/>
      <c r="F328" s="59"/>
      <c r="G328" s="59"/>
      <c r="H328" s="58"/>
      <c r="I328" s="59"/>
      <c r="J328" s="58"/>
    </row>
    <row r="329" spans="3:10">
      <c r="C329" s="59"/>
      <c r="D329" s="59"/>
      <c r="F329" s="59"/>
      <c r="G329" s="59"/>
      <c r="H329" s="58"/>
      <c r="I329" s="59"/>
      <c r="J329" s="58"/>
    </row>
    <row r="330" spans="3:10">
      <c r="C330" s="59"/>
      <c r="D330" s="59"/>
      <c r="F330" s="59"/>
      <c r="G330" s="59"/>
      <c r="H330" s="58"/>
      <c r="I330" s="59"/>
      <c r="J330" s="58"/>
    </row>
    <row r="331" spans="3:10">
      <c r="C331" s="59"/>
      <c r="D331" s="59"/>
      <c r="F331" s="59"/>
      <c r="G331" s="59"/>
      <c r="H331" s="58"/>
      <c r="I331" s="59"/>
      <c r="J331" s="58"/>
    </row>
    <row r="332" spans="3:10">
      <c r="C332" s="59"/>
      <c r="D332" s="59"/>
      <c r="F332" s="59"/>
      <c r="G332" s="59"/>
      <c r="H332" s="58"/>
      <c r="I332" s="59"/>
      <c r="J332" s="58"/>
    </row>
    <row r="333" spans="3:10">
      <c r="C333" s="59"/>
      <c r="D333" s="59"/>
      <c r="F333" s="59"/>
      <c r="G333" s="59"/>
      <c r="H333" s="58"/>
      <c r="I333" s="59"/>
      <c r="J333" s="58"/>
    </row>
    <row r="334" spans="3:10">
      <c r="C334" s="59"/>
      <c r="D334" s="59"/>
      <c r="F334" s="59"/>
      <c r="G334" s="59"/>
      <c r="H334" s="58"/>
      <c r="I334" s="59"/>
      <c r="J334" s="58"/>
    </row>
    <row r="335" spans="3:10">
      <c r="C335" s="59"/>
      <c r="D335" s="59"/>
      <c r="F335" s="59"/>
      <c r="G335" s="59"/>
      <c r="H335" s="58"/>
      <c r="I335" s="59"/>
      <c r="J335" s="58"/>
    </row>
    <row r="336" spans="3:10">
      <c r="C336" s="59"/>
      <c r="D336" s="59"/>
      <c r="F336" s="59"/>
      <c r="G336" s="59"/>
      <c r="H336" s="58"/>
      <c r="I336" s="59"/>
      <c r="J336" s="58"/>
    </row>
    <row r="337" spans="3:10">
      <c r="C337" s="59"/>
      <c r="D337" s="59"/>
      <c r="F337" s="59"/>
      <c r="G337" s="59"/>
      <c r="H337" s="58"/>
      <c r="I337" s="59"/>
      <c r="J337" s="58"/>
    </row>
  </sheetData>
  <sheetProtection algorithmName="SHA-512" hashValue="sHNGntSiBUkztiZVfhTgvXRwK59zyBQyXQdD7AcPxrWqADSfMOB++RoCTz2JJusinFN+PsEMArA9g6FnbI7PAA==" saltValue="inmdpl4nUN/iJRcsttRXCA==" spinCount="100000" sheet="1" objects="1" scenarios="1"/>
  <mergeCells count="1">
    <mergeCell ref="A1:D3"/>
  </mergeCells>
  <phoneticPr fontId="2"/>
  <dataValidations count="7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">
      <formula1>種目２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G4" sqref="G4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4" t="s">
        <v>141</v>
      </c>
      <c r="B1" s="84"/>
      <c r="C1" s="84"/>
    </row>
    <row r="2" spans="1:4" ht="45" customHeight="1">
      <c r="A2" s="84" t="s">
        <v>63</v>
      </c>
      <c r="B2" s="84"/>
      <c r="C2" s="84"/>
    </row>
    <row r="3" spans="1:4" ht="22.5" customHeight="1"/>
    <row r="4" spans="1:4" ht="45" customHeight="1">
      <c r="A4" s="75" t="s">
        <v>113</v>
      </c>
      <c r="B4" s="94">
        <f>'Sheet1（団体情報）'!A5</f>
        <v>0</v>
      </c>
      <c r="C4" s="94"/>
    </row>
    <row r="5" spans="1:4" ht="22.5" customHeight="1">
      <c r="A5" s="76"/>
    </row>
    <row r="6" spans="1:4" ht="45" customHeight="1">
      <c r="A6" s="75" t="s">
        <v>84</v>
      </c>
      <c r="B6" s="71">
        <f>SUM('Sheet2（男子）'!O20*1000+'Sheet3（女子）'!O20*1000)</f>
        <v>0</v>
      </c>
      <c r="C6" s="64" t="s">
        <v>83</v>
      </c>
      <c r="D6" s="70">
        <f>B6</f>
        <v>0</v>
      </c>
    </row>
    <row r="7" spans="1:4" ht="22.5" customHeight="1"/>
    <row r="8" spans="1:4" s="28" customFormat="1">
      <c r="A8" s="85" t="s">
        <v>112</v>
      </c>
      <c r="B8" s="86"/>
      <c r="C8" s="87"/>
    </row>
    <row r="9" spans="1:4">
      <c r="A9" s="88"/>
      <c r="B9" s="89"/>
      <c r="C9" s="90"/>
    </row>
    <row r="10" spans="1:4">
      <c r="A10" s="88"/>
      <c r="B10" s="89"/>
      <c r="C10" s="90"/>
    </row>
    <row r="11" spans="1:4">
      <c r="A11" s="88"/>
      <c r="B11" s="89"/>
      <c r="C11" s="90"/>
    </row>
    <row r="12" spans="1:4">
      <c r="A12" s="88"/>
      <c r="B12" s="89"/>
      <c r="C12" s="90"/>
    </row>
    <row r="13" spans="1:4">
      <c r="A13" s="88"/>
      <c r="B13" s="89"/>
      <c r="C13" s="90"/>
    </row>
    <row r="14" spans="1:4">
      <c r="A14" s="88"/>
      <c r="B14" s="89"/>
      <c r="C14" s="90"/>
    </row>
    <row r="15" spans="1:4">
      <c r="A15" s="88"/>
      <c r="B15" s="89"/>
      <c r="C15" s="90"/>
    </row>
    <row r="16" spans="1:4">
      <c r="A16" s="88"/>
      <c r="B16" s="89"/>
      <c r="C16" s="90"/>
    </row>
    <row r="17" spans="1:3">
      <c r="A17" s="88"/>
      <c r="B17" s="89"/>
      <c r="C17" s="90"/>
    </row>
    <row r="18" spans="1:3">
      <c r="A18" s="88"/>
      <c r="B18" s="89"/>
      <c r="C18" s="90"/>
    </row>
    <row r="19" spans="1:3">
      <c r="A19" s="88"/>
      <c r="B19" s="89"/>
      <c r="C19" s="90"/>
    </row>
    <row r="20" spans="1:3">
      <c r="A20" s="88"/>
      <c r="B20" s="89"/>
      <c r="C20" s="90"/>
    </row>
    <row r="21" spans="1:3">
      <c r="A21" s="88"/>
      <c r="B21" s="89"/>
      <c r="C21" s="90"/>
    </row>
    <row r="22" spans="1:3">
      <c r="A22" s="88"/>
      <c r="B22" s="89"/>
      <c r="C22" s="90"/>
    </row>
    <row r="23" spans="1:3">
      <c r="A23" s="88"/>
      <c r="B23" s="89"/>
      <c r="C23" s="90"/>
    </row>
    <row r="24" spans="1:3">
      <c r="A24" s="88"/>
      <c r="B24" s="89"/>
      <c r="C24" s="90"/>
    </row>
    <row r="25" spans="1:3">
      <c r="A25" s="88"/>
      <c r="B25" s="89"/>
      <c r="C25" s="90"/>
    </row>
    <row r="26" spans="1:3">
      <c r="A26" s="88"/>
      <c r="B26" s="89"/>
      <c r="C26" s="90"/>
    </row>
    <row r="27" spans="1:3">
      <c r="A27" s="88"/>
      <c r="B27" s="89"/>
      <c r="C27" s="90"/>
    </row>
    <row r="28" spans="1:3">
      <c r="A28" s="88"/>
      <c r="B28" s="89"/>
      <c r="C28" s="90"/>
    </row>
    <row r="29" spans="1:3">
      <c r="A29" s="88"/>
      <c r="B29" s="89"/>
      <c r="C29" s="90"/>
    </row>
    <row r="30" spans="1:3">
      <c r="A30" s="88"/>
      <c r="B30" s="89"/>
      <c r="C30" s="90"/>
    </row>
    <row r="31" spans="1:3">
      <c r="A31" s="91"/>
      <c r="B31" s="92"/>
      <c r="C31" s="93"/>
    </row>
    <row r="32" spans="1:3">
      <c r="A32" s="3"/>
      <c r="B32" s="3"/>
      <c r="C32" s="3"/>
    </row>
  </sheetData>
  <sheetProtection algorithmName="SHA-512" hashValue="qPlcllTLtUIvu2w8DvHvF8ICIG2PKH//osRGatr2CSWM3hMLtVh/ceouA5M70/PJR3tJ83roBmqV9J4l+XzxIg==" saltValue="EeqsA23a9hZIDrDTinpBRQ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F5" sqref="F5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55</v>
      </c>
      <c r="B1" s="14"/>
    </row>
    <row r="2" spans="1:2" ht="37.5" customHeight="1">
      <c r="A2" s="95">
        <v>43561</v>
      </c>
      <c r="B2" s="96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56</v>
      </c>
    </row>
    <row r="5" spans="1:2" ht="37.5" customHeight="1"/>
    <row r="6" spans="1:2" ht="37.5" customHeight="1">
      <c r="A6" s="19">
        <f>'Sheet4（印刷用）'!D6</f>
        <v>0</v>
      </c>
      <c r="B6" s="20" t="s">
        <v>57</v>
      </c>
    </row>
    <row r="7" spans="1:2" ht="15" customHeight="1"/>
    <row r="8" spans="1:2" ht="37.5" customHeight="1">
      <c r="A8" s="97" t="s">
        <v>140</v>
      </c>
      <c r="B8" s="98"/>
    </row>
    <row r="9" spans="1:2" ht="15" customHeight="1"/>
    <row r="10" spans="1:2" ht="37.5" customHeight="1">
      <c r="A10" s="21" t="s">
        <v>58</v>
      </c>
    </row>
    <row r="11" spans="1:2" ht="15" customHeight="1"/>
    <row r="12" spans="1:2" ht="37.5" customHeight="1">
      <c r="B12" s="22" t="s">
        <v>59</v>
      </c>
    </row>
    <row r="13" spans="1:2" s="23" customFormat="1"/>
    <row r="14" spans="1:2" s="24" customFormat="1" ht="30" customHeight="1"/>
    <row r="15" spans="1:2" ht="37.5" customHeight="1">
      <c r="A15" s="25" t="s">
        <v>60</v>
      </c>
      <c r="B15" s="26" t="s">
        <v>61</v>
      </c>
    </row>
    <row r="16" spans="1:2" ht="37.5" customHeight="1">
      <c r="A16" s="95">
        <f>A2</f>
        <v>43561</v>
      </c>
      <c r="B16" s="96"/>
    </row>
    <row r="17" spans="1:2" ht="37.5" customHeight="1">
      <c r="B17" s="16"/>
    </row>
    <row r="18" spans="1:2" ht="37.5" customHeight="1">
      <c r="A18" s="17">
        <f>A4</f>
        <v>0</v>
      </c>
      <c r="B18" s="18" t="s">
        <v>56</v>
      </c>
    </row>
    <row r="19" spans="1:2" ht="37.5" customHeight="1"/>
    <row r="20" spans="1:2" ht="37.5" customHeight="1">
      <c r="A20" s="19">
        <f>A6</f>
        <v>0</v>
      </c>
      <c r="B20" s="20" t="s">
        <v>57</v>
      </c>
    </row>
    <row r="21" spans="1:2" ht="15" customHeight="1"/>
    <row r="22" spans="1:2" ht="37.5" customHeight="1">
      <c r="A22" s="97" t="str">
        <f>A8</f>
        <v>但　第1回中京大学土曜競技会 参加料として</v>
      </c>
      <c r="B22" s="98"/>
    </row>
    <row r="23" spans="1:2" ht="15" customHeight="1"/>
    <row r="24" spans="1:2" ht="37.5" customHeight="1">
      <c r="A24" s="21" t="s">
        <v>58</v>
      </c>
    </row>
    <row r="25" spans="1:2" ht="37.5" customHeight="1">
      <c r="B25" s="22" t="s">
        <v>59</v>
      </c>
    </row>
  </sheetData>
  <sheetProtection algorithmName="SHA-512" hashValue="YQJpCO0WBGQsyK+fZETW+SEdWO3XxH8AYnxPWyMVPBkR1zM1HavwFlwM4H4hoBxTQIa8JCD7t/KBbUaTb3Wz2w==" saltValue="r63im8T/hOli3O+IsI6dTg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15" sqref="I15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102</v>
      </c>
      <c r="G1" s="1" t="s">
        <v>103</v>
      </c>
      <c r="H1" s="1" t="s">
        <v>100</v>
      </c>
      <c r="I1" s="1"/>
    </row>
    <row r="2" spans="1:9">
      <c r="A2" s="2">
        <v>1</v>
      </c>
      <c r="B2" t="s">
        <v>4</v>
      </c>
      <c r="C2" t="s">
        <v>139</v>
      </c>
      <c r="D2" t="s">
        <v>139</v>
      </c>
      <c r="E2" t="s">
        <v>123</v>
      </c>
      <c r="F2" t="s">
        <v>101</v>
      </c>
      <c r="G2" t="s">
        <v>104</v>
      </c>
      <c r="H2" t="s">
        <v>146</v>
      </c>
    </row>
    <row r="3" spans="1:9">
      <c r="A3" s="2">
        <v>2</v>
      </c>
      <c r="B3" t="s">
        <v>5</v>
      </c>
      <c r="C3" t="s">
        <v>89</v>
      </c>
      <c r="D3" t="s">
        <v>89</v>
      </c>
      <c r="E3" t="s">
        <v>124</v>
      </c>
    </row>
    <row r="4" spans="1:9">
      <c r="A4" s="2">
        <v>3</v>
      </c>
      <c r="B4" t="s">
        <v>6</v>
      </c>
      <c r="C4" t="s">
        <v>80</v>
      </c>
      <c r="D4" t="s">
        <v>80</v>
      </c>
      <c r="E4" t="s">
        <v>125</v>
      </c>
    </row>
    <row r="5" spans="1:9">
      <c r="A5" s="2"/>
      <c r="B5" t="s">
        <v>7</v>
      </c>
      <c r="C5" t="s">
        <v>81</v>
      </c>
      <c r="D5" t="s">
        <v>81</v>
      </c>
      <c r="E5" t="s">
        <v>126</v>
      </c>
    </row>
    <row r="6" spans="1:9">
      <c r="A6" s="2"/>
      <c r="B6" t="s">
        <v>8</v>
      </c>
      <c r="C6" t="s">
        <v>86</v>
      </c>
      <c r="D6" t="s">
        <v>86</v>
      </c>
      <c r="E6" t="s">
        <v>127</v>
      </c>
    </row>
    <row r="7" spans="1:9">
      <c r="A7" s="69"/>
      <c r="B7" t="s">
        <v>9</v>
      </c>
      <c r="C7" t="s">
        <v>120</v>
      </c>
      <c r="D7" t="s">
        <v>105</v>
      </c>
    </row>
    <row r="8" spans="1:9">
      <c r="A8" s="62"/>
      <c r="B8" t="s">
        <v>10</v>
      </c>
      <c r="C8" t="s">
        <v>90</v>
      </c>
      <c r="D8" t="s">
        <v>90</v>
      </c>
    </row>
    <row r="9" spans="1:9">
      <c r="A9" s="62"/>
      <c r="B9" t="s">
        <v>11</v>
      </c>
      <c r="C9" t="s">
        <v>121</v>
      </c>
      <c r="D9" t="s">
        <v>106</v>
      </c>
    </row>
    <row r="10" spans="1:9">
      <c r="B10" t="s">
        <v>12</v>
      </c>
      <c r="C10" t="s">
        <v>122</v>
      </c>
      <c r="D10" t="s">
        <v>122</v>
      </c>
    </row>
    <row r="11" spans="1:9">
      <c r="B11" t="s">
        <v>13</v>
      </c>
      <c r="C11" t="s">
        <v>91</v>
      </c>
      <c r="D11" t="s">
        <v>70</v>
      </c>
    </row>
    <row r="12" spans="1:9">
      <c r="B12" t="s">
        <v>14</v>
      </c>
      <c r="C12" t="s">
        <v>92</v>
      </c>
      <c r="D12" t="s">
        <v>71</v>
      </c>
    </row>
    <row r="13" spans="1:9">
      <c r="B13" t="s">
        <v>15</v>
      </c>
      <c r="C13" t="s">
        <v>93</v>
      </c>
      <c r="D13" t="s">
        <v>72</v>
      </c>
    </row>
    <row r="14" spans="1:9">
      <c r="B14" t="s">
        <v>16</v>
      </c>
      <c r="C14" t="s">
        <v>94</v>
      </c>
      <c r="D14" t="s">
        <v>69</v>
      </c>
    </row>
    <row r="15" spans="1:9">
      <c r="B15" t="s">
        <v>17</v>
      </c>
    </row>
    <row r="16" spans="1:9">
      <c r="B16" t="s">
        <v>18</v>
      </c>
    </row>
    <row r="17" spans="2:2">
      <c r="B17" t="s">
        <v>19</v>
      </c>
    </row>
    <row r="18" spans="2:2">
      <c r="B18" t="s">
        <v>20</v>
      </c>
    </row>
    <row r="19" spans="2:2">
      <c r="B19" t="s">
        <v>21</v>
      </c>
    </row>
    <row r="20" spans="2:2">
      <c r="B20" t="s">
        <v>22</v>
      </c>
    </row>
    <row r="21" spans="2:2">
      <c r="B21" t="s">
        <v>23</v>
      </c>
    </row>
    <row r="22" spans="2:2">
      <c r="B22" t="s">
        <v>24</v>
      </c>
    </row>
    <row r="23" spans="2:2">
      <c r="B23" t="s">
        <v>25</v>
      </c>
    </row>
    <row r="24" spans="2:2">
      <c r="B24" t="s">
        <v>26</v>
      </c>
    </row>
    <row r="25" spans="2:2">
      <c r="B25" t="s">
        <v>27</v>
      </c>
    </row>
    <row r="26" spans="2:2">
      <c r="B26" t="s">
        <v>28</v>
      </c>
    </row>
    <row r="27" spans="2:2">
      <c r="B27" t="s">
        <v>29</v>
      </c>
    </row>
    <row r="28" spans="2:2">
      <c r="B28" t="s">
        <v>30</v>
      </c>
    </row>
    <row r="29" spans="2:2">
      <c r="B29" t="s">
        <v>31</v>
      </c>
    </row>
    <row r="30" spans="2:2">
      <c r="B30" t="s">
        <v>32</v>
      </c>
    </row>
    <row r="31" spans="2:2">
      <c r="B31" t="s">
        <v>33</v>
      </c>
    </row>
    <row r="32" spans="2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K7rqG6sv+7fHkE98GyzvXufQ3mjsXYEMUcX5wPYyT/y/0QIvfnOGg4M6Me6MrZOPK2Ij/FkGZFZw8gYA2L1wPg==" saltValue="EHv8v/uzE1QAKHsuDFSGCg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2019-03-20T22:22:35Z</dcterms:modified>
</cp:coreProperties>
</file>